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0150" sheetId="6" r:id="rId1"/>
  </sheets>
  <definedNames>
    <definedName name="_xlnm.Print_Area" localSheetId="0">'Додаток2 КПК0210150'!$A$1:$BY$278</definedName>
  </definedNames>
  <calcPr calcId="144525"/>
</workbook>
</file>

<file path=xl/calcChain.xml><?xml version="1.0" encoding="utf-8"?>
<calcChain xmlns="http://schemas.openxmlformats.org/spreadsheetml/2006/main">
  <c r="AT140" i="6" l="1"/>
  <c r="AY140" i="6"/>
  <c r="AO140" i="6"/>
  <c r="BD129" i="6"/>
  <c r="BD130" i="6"/>
  <c r="BD131" i="6"/>
  <c r="BD132" i="6"/>
  <c r="BD133" i="6"/>
  <c r="BD134" i="6"/>
  <c r="BD135" i="6"/>
  <c r="BD136" i="6"/>
  <c r="BD137" i="6"/>
  <c r="BD138" i="6"/>
  <c r="BD139" i="6"/>
  <c r="BD128" i="6"/>
  <c r="BD140" i="6" s="1"/>
  <c r="AJ140" i="6"/>
  <c r="AJ129" i="6"/>
  <c r="AJ130" i="6"/>
  <c r="AJ131" i="6"/>
  <c r="AJ132" i="6"/>
  <c r="AJ133" i="6"/>
  <c r="AJ134" i="6"/>
  <c r="AJ135" i="6"/>
  <c r="AJ136" i="6"/>
  <c r="AJ137" i="6"/>
  <c r="AJ138" i="6"/>
  <c r="AJ139" i="6"/>
  <c r="AJ128" i="6"/>
  <c r="BH256" i="6"/>
  <c r="AT256" i="6"/>
  <c r="AJ256" i="6"/>
  <c r="BG247" i="6"/>
  <c r="AQ247" i="6"/>
  <c r="AZ224" i="6"/>
  <c r="AK224" i="6"/>
  <c r="BO216" i="6"/>
  <c r="AZ216" i="6"/>
  <c r="AK216" i="6"/>
  <c r="BE172" i="6"/>
  <c r="AP172" i="6"/>
  <c r="BE171" i="6"/>
  <c r="AP171" i="6"/>
  <c r="BE170" i="6"/>
  <c r="AP170" i="6"/>
  <c r="BE169" i="6"/>
  <c r="AP169" i="6"/>
  <c r="BE168" i="6"/>
  <c r="AP168" i="6"/>
  <c r="BE167" i="6"/>
  <c r="AP167" i="6"/>
  <c r="BE166" i="6"/>
  <c r="AP166" i="6"/>
  <c r="BE165" i="6"/>
  <c r="AP165" i="6"/>
  <c r="BE164" i="6"/>
  <c r="AP164" i="6"/>
  <c r="BT157" i="6"/>
  <c r="BE157" i="6"/>
  <c r="AP157" i="6"/>
  <c r="BT156" i="6"/>
  <c r="BE156" i="6"/>
  <c r="AP156" i="6"/>
  <c r="BT155" i="6"/>
  <c r="BE155" i="6"/>
  <c r="AP155" i="6"/>
  <c r="BT154" i="6"/>
  <c r="BE154" i="6"/>
  <c r="AP154" i="6"/>
  <c r="BT153" i="6"/>
  <c r="BE153" i="6"/>
  <c r="AP153" i="6"/>
  <c r="BT152" i="6"/>
  <c r="BE152" i="6"/>
  <c r="AP152" i="6"/>
  <c r="BT151" i="6"/>
  <c r="BE151" i="6"/>
  <c r="AP151" i="6"/>
  <c r="BT150" i="6"/>
  <c r="BE150" i="6"/>
  <c r="AP150" i="6"/>
  <c r="BT149" i="6"/>
  <c r="BE149" i="6"/>
  <c r="AP149" i="6"/>
  <c r="BU120" i="6"/>
  <c r="BB120" i="6"/>
  <c r="AI120" i="6"/>
  <c r="BU119" i="6"/>
  <c r="BB119" i="6"/>
  <c r="AI119" i="6"/>
  <c r="BU118" i="6"/>
  <c r="BB118" i="6"/>
  <c r="AI118" i="6"/>
  <c r="BU117" i="6"/>
  <c r="BB117" i="6"/>
  <c r="AI117" i="6"/>
  <c r="BU116" i="6"/>
  <c r="BB116" i="6"/>
  <c r="AI116" i="6"/>
  <c r="BU115" i="6"/>
  <c r="BB115" i="6"/>
  <c r="AI115" i="6"/>
  <c r="BU114" i="6"/>
  <c r="BB114" i="6"/>
  <c r="AI114" i="6"/>
  <c r="BU113" i="6"/>
  <c r="BB113" i="6"/>
  <c r="AI113" i="6"/>
  <c r="BU112" i="6"/>
  <c r="BB112" i="6"/>
  <c r="AI112" i="6"/>
  <c r="BU111" i="6"/>
  <c r="BB111" i="6"/>
  <c r="AI111" i="6"/>
  <c r="BU110" i="6"/>
  <c r="BB110" i="6"/>
  <c r="AI110" i="6"/>
  <c r="BU109" i="6"/>
  <c r="BB109" i="6"/>
  <c r="AI109" i="6"/>
  <c r="BU108" i="6"/>
  <c r="BB108" i="6"/>
  <c r="AI108" i="6"/>
  <c r="BG98" i="6"/>
  <c r="AM98" i="6"/>
  <c r="BG90" i="6"/>
  <c r="AM90" i="6"/>
  <c r="BG89" i="6"/>
  <c r="AM89" i="6"/>
  <c r="BG88" i="6"/>
  <c r="AM88" i="6"/>
  <c r="BG87" i="6"/>
  <c r="AM87" i="6"/>
  <c r="BG86" i="6"/>
  <c r="AM86" i="6"/>
  <c r="BG85" i="6"/>
  <c r="AM85" i="6"/>
  <c r="BG84" i="6"/>
  <c r="AM84" i="6"/>
  <c r="BG83" i="6"/>
  <c r="AM83" i="6"/>
  <c r="BG82" i="6"/>
  <c r="AM82" i="6"/>
  <c r="BG81" i="6"/>
  <c r="AM81" i="6"/>
  <c r="BG80" i="6"/>
  <c r="AM80" i="6"/>
  <c r="BG79" i="6"/>
  <c r="AM79" i="6"/>
  <c r="BG78" i="6"/>
  <c r="AM78" i="6"/>
  <c r="BU70" i="6"/>
  <c r="BB70" i="6"/>
  <c r="AI70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<sst xmlns="http://schemas.openxmlformats.org/spreadsheetml/2006/main" count="741" uniqueCount="270">
  <si>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</si>
  <si>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</si>
  <si>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</si>
  <si>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</si>
  <si>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</si>
  <si>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</si>
  <si>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</si>
  <si>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</si>
  <si>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</si>
  <si>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</si>
  <si>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</si>
  <si>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</si>
  <si>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</si>
  <si>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</si>
  <si>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</si>
  <si>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</si>
  <si>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</si>
  <si>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</si>
  <si>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</si>
  <si>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</si>
  <si>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</si>
  <si>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</si>
  <si>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</si>
  <si>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</si>
  <si>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</si>
  <si>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</si>
  <si>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</si>
  <si>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</si>
  <si>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</si>
  <si>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</si>
  <si>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</si>
  <si>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</si>
  <si>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</si>
  <si>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</si>
  <si>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</si>
  <si>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</si>
  <si>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</si>
  <si>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</si>
  <si>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</si>
  <si>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</si>
  <si>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</si>
  <si>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</si>
  <si>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</si>
  <si>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</si>
  <si>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</si>
  <si>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</si>
  <si>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</si>
  <si>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</si>
  <si>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</si>
  <si>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</si>
  <si>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</si>
  <si>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</si>
  <si>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</si>
  <si>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</si>
  <si>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</si>
  <si>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</si>
  <si>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</si>
  <si>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</si>
  <si>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</si>
  <si>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</si>
  <si>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</si>
  <si>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</si>
  <si>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</si>
  <si>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</si>
  <si>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</si>
  <si>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</si>
  <si>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</si>
  <si>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</si>
  <si>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</si>
  <si>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</si>
  <si>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</si>
  <si>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</si>
  <si>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</si>
  <si>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</si>
  <si>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</si>
  <si>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</si>
  <si>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</si>
  <si>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</si>
  <si>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</si>
  <si>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</si>
  <si>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</si>
  <si>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</si>
  <si>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</si>
  <si>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</si>
  <si>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</si>
  <si>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</si>
  <si>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</si>
  <si>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</si>
  <si>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</si>
  <si>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</si>
  <si>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</si>
  <si>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</si>
  <si>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</si>
  <si>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</si>
  <si>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</si>
  <si>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</si>
  <si>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</si>
  <si>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</si>
  <si>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</si>
  <si>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</si>
  <si>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</si>
  <si>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</si>
  <si>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</si>
  <si>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</si>
  <si>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</si>
  <si>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</si>
  <si>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</si>
  <si>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</si>
  <si>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</si>
  <si>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</si>
  <si>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</si>
  <si>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</si>
  <si>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</si>
  <si>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</si>
  <si>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</si>
  <si>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</si>
  <si>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</si>
  <si>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</si>
  <si>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</si>
  <si>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</si>
  <si>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</si>
  <si>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</si>
  <si>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</si>
  <si>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</si>
  <si>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</si>
  <si>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</si>
  <si>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</si>
  <si>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</si>
  <si>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</si>
  <si>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</si>
  <si>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</si>
  <si>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</si>
  <si>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</si>
  <si>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</si>
  <si>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</si>
  <si>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</si>
  <si>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</si>
  <si>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</si>
  <si>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</si>
  <si>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</si>
  <si>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</si>
  <si>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</si>
  <si>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</si>
  <si>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</si>
  <si>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</si>
  <si>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</si>
  <si>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</si>
  <si>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</si>
  <si>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</si>
  <si>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</si>
  <si>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</si>
  <si>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</si>
  <si>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</si>
  <si>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</si>
  <si>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</si>
  <si>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</si>
  <si>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</si>
  <si>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</si>
  <si>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</si>
  <si>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</si>
  <si>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</si>
  <si>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</si>
  <si>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</si>
  <si>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</si>
  <si>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</si>
  <si>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</si>
  <si>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</si>
  <si>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</si>
  <si>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</si>
  <si>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</si>
  <si>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</si>
  <si>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</si>
  <si>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</si>
  <si>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</si>
  <si>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</si>
  <si>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</si>
  <si>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</si>
  <si>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</si>
  <si>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</si>
  <si>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</si>
  <si>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</si>
  <si>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</si>
  <si>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</si>
  <si>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</si>
  <si>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</si>
  <si>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</si>
  <si>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</si>
  <si>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</si>
  <si>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</si>
  <si>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</si>
  <si>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</si>
  <si>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</si>
  <si>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</si>
  <si>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</si>
  <si>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</si>
  <si>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</si>
  <si>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</si>
  <si>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</si>
  <si>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</si>
  <si>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</si>
  <si>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Обов'язкові виплати</t>
  </si>
  <si>
    <t>у т.ч. За тарифами та посадовими окладами</t>
  </si>
  <si>
    <t>стимулюючі доплати та надбавки</t>
  </si>
  <si>
    <t>Премії</t>
  </si>
  <si>
    <t>Матеріальна допомога</t>
  </si>
  <si>
    <t>Інші виплати</t>
  </si>
  <si>
    <t>у т.ч. щомісячна надбавка за вислугу років</t>
  </si>
  <si>
    <t>у т.ч. щорічна грошова винагорода</t>
  </si>
  <si>
    <t>у т.ч. допомога на оздоровлення</t>
  </si>
  <si>
    <t>у тому числі оплата праці  штатних одиниць за загальним фондом, що враховані також у спеціальному фонді</t>
  </si>
  <si>
    <t>516 - Персонал котелень</t>
  </si>
  <si>
    <t>524 - Керівники</t>
  </si>
  <si>
    <t>525 - Фахівці</t>
  </si>
  <si>
    <t>527 - Робітники</t>
  </si>
  <si>
    <t>537 - Обслуговуючий персонал</t>
  </si>
  <si>
    <t>559 -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</si>
  <si>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</si>
  <si>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</si>
  <si>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</si>
  <si>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Організаційне, інформаційно-аналітичне та матеріально-технічне забезпечення діяльності виконавчого комітету та забезпечення виконання наданих законодавством повноважень.</t>
  </si>
  <si>
    <t>Конституція України, Бюджетний кодекс України, Закон України "Про місцеве самоврядування в Україні", Закон України "Про службу в органах місцевого самоврядування", нормативно-правові акти у сфері діяльності,  рішення Іларіонівської селищної ради 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</si>
  <si>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</si>
  <si>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</si>
  <si>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</si>
  <si>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</si>
  <si>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</si>
  <si>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</si>
  <si>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</si>
  <si>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</si>
  <si>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</si>
  <si>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</si>
  <si>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</si>
  <si>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</si>
  <si>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</si>
  <si>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</si>
  <si>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</si>
  <si>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</si>
  <si>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</si>
  <si>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</si>
  <si>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</si>
  <si>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</si>
  <si>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</si>
  <si>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</si>
  <si>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</si>
  <si>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</si>
  <si>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</si>
  <si>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</si>
  <si>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</si>
  <si>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</si>
  <si>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</si>
  <si>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</si>
  <si>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</si>
  <si>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</si>
  <si>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</si>
  <si>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</si>
  <si>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</si>
  <si>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</si>
  <si>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</si>
  <si>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</si>
  <si>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</si>
  <si>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</si>
  <si>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</si>
  <si>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</si>
  <si>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</si>
  <si>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(0)(2)(1)(0)(1)(5)(0)</t>
  </si>
  <si>
    <t>(0)(1)(5)(0)</t>
  </si>
  <si>
    <t>(0)(1)(1)(1)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</si>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</sst>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78"/>
  <sheetViews>
    <sheetView tabSelected="1" view="pageBreakPreview" topLeftCell="A256" zoomScale="60" zoomScaleNormal="100" workbookViewId="0">
      <selection activeCell="BR276" sqref="BR276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251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222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221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225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5" t="s">
        <v>268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269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225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 x14ac:dyDescent="0.2">
      <c r="A10" s="11" t="s">
        <v>164</v>
      </c>
      <c r="B10" s="27" t="s">
        <v>264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265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266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267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226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252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3" t="s">
        <v>218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15" customHeight="1" x14ac:dyDescent="0.2">
      <c r="A18" s="123" t="s">
        <v>219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30" customHeight="1" x14ac:dyDescent="0.2">
      <c r="A21" s="123" t="s">
        <v>220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237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227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228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231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238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6739842.4500000002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6739842.4500000002</v>
      </c>
      <c r="AJ30" s="96"/>
      <c r="AK30" s="96"/>
      <c r="AL30" s="96"/>
      <c r="AM30" s="97"/>
      <c r="AN30" s="95">
        <v>8236223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8236223</v>
      </c>
      <c r="BC30" s="96"/>
      <c r="BD30" s="96"/>
      <c r="BE30" s="96"/>
      <c r="BF30" s="97"/>
      <c r="BG30" s="95">
        <v>10237565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10237565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6"/>
      <c r="B31" s="84"/>
      <c r="C31" s="84"/>
      <c r="D31" s="85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6739842.4500000002</v>
      </c>
      <c r="V31" s="102"/>
      <c r="W31" s="102"/>
      <c r="X31" s="102"/>
      <c r="Y31" s="102"/>
      <c r="Z31" s="102">
        <v>242338.5</v>
      </c>
      <c r="AA31" s="102"/>
      <c r="AB31" s="102"/>
      <c r="AC31" s="102"/>
      <c r="AD31" s="102"/>
      <c r="AE31" s="103">
        <v>212425</v>
      </c>
      <c r="AF31" s="104"/>
      <c r="AG31" s="104"/>
      <c r="AH31" s="105"/>
      <c r="AI31" s="103">
        <f>IF(ISNUMBER(U31),U31,0)+IF(ISNUMBER(Z31),Z31,0)</f>
        <v>6982180.9500000002</v>
      </c>
      <c r="AJ31" s="104"/>
      <c r="AK31" s="104"/>
      <c r="AL31" s="104"/>
      <c r="AM31" s="105"/>
      <c r="AN31" s="103">
        <v>8236223</v>
      </c>
      <c r="AO31" s="104"/>
      <c r="AP31" s="104"/>
      <c r="AQ31" s="104"/>
      <c r="AR31" s="105"/>
      <c r="AS31" s="103">
        <v>7920</v>
      </c>
      <c r="AT31" s="104"/>
      <c r="AU31" s="104"/>
      <c r="AV31" s="104"/>
      <c r="AW31" s="105"/>
      <c r="AX31" s="103">
        <v>0</v>
      </c>
      <c r="AY31" s="104"/>
      <c r="AZ31" s="104"/>
      <c r="BA31" s="105"/>
      <c r="BB31" s="103">
        <f>IF(ISNUMBER(AN31),AN31,0)+IF(ISNUMBER(AS31),AS31,0)</f>
        <v>8244143</v>
      </c>
      <c r="BC31" s="104"/>
      <c r="BD31" s="104"/>
      <c r="BE31" s="104"/>
      <c r="BF31" s="105"/>
      <c r="BG31" s="103">
        <v>10237565</v>
      </c>
      <c r="BH31" s="104"/>
      <c r="BI31" s="104"/>
      <c r="BJ31" s="104"/>
      <c r="BK31" s="105"/>
      <c r="BL31" s="103">
        <v>433880</v>
      </c>
      <c r="BM31" s="104"/>
      <c r="BN31" s="104"/>
      <c r="BO31" s="104"/>
      <c r="BP31" s="105"/>
      <c r="BQ31" s="103">
        <v>429800</v>
      </c>
      <c r="BR31" s="104"/>
      <c r="BS31" s="104"/>
      <c r="BT31" s="105"/>
      <c r="BU31" s="103">
        <f>IF(ISNUMBER(BG31),BG31,0)+IF(ISNUMBER(BL31),BL31,0)</f>
        <v>10671445</v>
      </c>
      <c r="BV31" s="104"/>
      <c r="BW31" s="104"/>
      <c r="BX31" s="104"/>
      <c r="BY31" s="105"/>
    </row>
    <row r="33" spans="1:79" ht="14.25" customHeight="1" x14ac:dyDescent="0.2">
      <c r="A33" s="57" t="s">
        <v>253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5" customHeight="1" x14ac:dyDescent="0.2">
      <c r="A34" s="52" t="s">
        <v>227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22.5" customHeight="1" x14ac:dyDescent="0.2">
      <c r="A35" s="60" t="s">
        <v>2</v>
      </c>
      <c r="B35" s="61"/>
      <c r="C35" s="61"/>
      <c r="D35" s="62"/>
      <c r="E35" s="60" t="s">
        <v>19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  <c r="X35" s="29" t="s">
        <v>249</v>
      </c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  <c r="AR35" s="35" t="s">
        <v>254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79" ht="36" customHeight="1" x14ac:dyDescent="0.2">
      <c r="A36" s="63"/>
      <c r="B36" s="64"/>
      <c r="C36" s="64"/>
      <c r="D36" s="65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5"/>
      <c r="X36" s="35" t="s">
        <v>4</v>
      </c>
      <c r="Y36" s="35"/>
      <c r="Z36" s="35"/>
      <c r="AA36" s="35"/>
      <c r="AB36" s="35"/>
      <c r="AC36" s="35" t="s">
        <v>3</v>
      </c>
      <c r="AD36" s="35"/>
      <c r="AE36" s="35"/>
      <c r="AF36" s="35"/>
      <c r="AG36" s="35"/>
      <c r="AH36" s="45" t="s">
        <v>116</v>
      </c>
      <c r="AI36" s="46"/>
      <c r="AJ36" s="46"/>
      <c r="AK36" s="46"/>
      <c r="AL36" s="47"/>
      <c r="AM36" s="29" t="s">
        <v>5</v>
      </c>
      <c r="AN36" s="30"/>
      <c r="AO36" s="30"/>
      <c r="AP36" s="30"/>
      <c r="AQ36" s="31"/>
      <c r="AR36" s="29" t="s">
        <v>4</v>
      </c>
      <c r="AS36" s="30"/>
      <c r="AT36" s="30"/>
      <c r="AU36" s="30"/>
      <c r="AV36" s="31"/>
      <c r="AW36" s="29" t="s">
        <v>3</v>
      </c>
      <c r="AX36" s="30"/>
      <c r="AY36" s="30"/>
      <c r="AZ36" s="30"/>
      <c r="BA36" s="31"/>
      <c r="BB36" s="45" t="s">
        <v>116</v>
      </c>
      <c r="BC36" s="46"/>
      <c r="BD36" s="46"/>
      <c r="BE36" s="46"/>
      <c r="BF36" s="47"/>
      <c r="BG36" s="29" t="s">
        <v>96</v>
      </c>
      <c r="BH36" s="30"/>
      <c r="BI36" s="30"/>
      <c r="BJ36" s="30"/>
      <c r="BK36" s="31"/>
    </row>
    <row r="37" spans="1:79" ht="15" customHeight="1" x14ac:dyDescent="0.2">
      <c r="A37" s="29">
        <v>1</v>
      </c>
      <c r="B37" s="30"/>
      <c r="C37" s="30"/>
      <c r="D37" s="31"/>
      <c r="E37" s="29">
        <v>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35">
        <v>3</v>
      </c>
      <c r="Y37" s="35"/>
      <c r="Z37" s="35"/>
      <c r="AA37" s="35"/>
      <c r="AB37" s="35"/>
      <c r="AC37" s="35">
        <v>4</v>
      </c>
      <c r="AD37" s="35"/>
      <c r="AE37" s="35"/>
      <c r="AF37" s="35"/>
      <c r="AG37" s="35"/>
      <c r="AH37" s="35">
        <v>5</v>
      </c>
      <c r="AI37" s="35"/>
      <c r="AJ37" s="35"/>
      <c r="AK37" s="35"/>
      <c r="AL37" s="35"/>
      <c r="AM37" s="35">
        <v>6</v>
      </c>
      <c r="AN37" s="35"/>
      <c r="AO37" s="35"/>
      <c r="AP37" s="35"/>
      <c r="AQ37" s="35"/>
      <c r="AR37" s="29">
        <v>7</v>
      </c>
      <c r="AS37" s="30"/>
      <c r="AT37" s="30"/>
      <c r="AU37" s="30"/>
      <c r="AV37" s="31"/>
      <c r="AW37" s="29">
        <v>8</v>
      </c>
      <c r="AX37" s="30"/>
      <c r="AY37" s="30"/>
      <c r="AZ37" s="30"/>
      <c r="BA37" s="31"/>
      <c r="BB37" s="29">
        <v>9</v>
      </c>
      <c r="BC37" s="30"/>
      <c r="BD37" s="30"/>
      <c r="BE37" s="30"/>
      <c r="BF37" s="31"/>
      <c r="BG37" s="29">
        <v>10</v>
      </c>
      <c r="BH37" s="30"/>
      <c r="BI37" s="30"/>
      <c r="BJ37" s="30"/>
      <c r="BK37" s="31"/>
    </row>
    <row r="38" spans="1:79" ht="20.25" hidden="1" customHeight="1" x14ac:dyDescent="0.2">
      <c r="A38" s="32" t="s">
        <v>56</v>
      </c>
      <c r="B38" s="33"/>
      <c r="C38" s="33"/>
      <c r="D38" s="34"/>
      <c r="E38" s="32" t="s">
        <v>57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37" t="s">
        <v>60</v>
      </c>
      <c r="Y38" s="37"/>
      <c r="Z38" s="37"/>
      <c r="AA38" s="37"/>
      <c r="AB38" s="37"/>
      <c r="AC38" s="37" t="s">
        <v>61</v>
      </c>
      <c r="AD38" s="37"/>
      <c r="AE38" s="37"/>
      <c r="AF38" s="37"/>
      <c r="AG38" s="37"/>
      <c r="AH38" s="32" t="s">
        <v>94</v>
      </c>
      <c r="AI38" s="33"/>
      <c r="AJ38" s="33"/>
      <c r="AK38" s="33"/>
      <c r="AL38" s="34"/>
      <c r="AM38" s="49" t="s">
        <v>171</v>
      </c>
      <c r="AN38" s="50"/>
      <c r="AO38" s="50"/>
      <c r="AP38" s="50"/>
      <c r="AQ38" s="51"/>
      <c r="AR38" s="32" t="s">
        <v>62</v>
      </c>
      <c r="AS38" s="33"/>
      <c r="AT38" s="33"/>
      <c r="AU38" s="33"/>
      <c r="AV38" s="34"/>
      <c r="AW38" s="32" t="s">
        <v>63</v>
      </c>
      <c r="AX38" s="33"/>
      <c r="AY38" s="33"/>
      <c r="AZ38" s="33"/>
      <c r="BA38" s="34"/>
      <c r="BB38" s="32" t="s">
        <v>95</v>
      </c>
      <c r="BC38" s="33"/>
      <c r="BD38" s="33"/>
      <c r="BE38" s="33"/>
      <c r="BF38" s="34"/>
      <c r="BG38" s="49" t="s">
        <v>171</v>
      </c>
      <c r="BH38" s="50"/>
      <c r="BI38" s="50"/>
      <c r="BJ38" s="50"/>
      <c r="BK38" s="51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10821106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10821106</v>
      </c>
      <c r="AN39" s="96"/>
      <c r="AO39" s="96"/>
      <c r="AP39" s="96"/>
      <c r="AQ39" s="97"/>
      <c r="AR39" s="95">
        <v>11394625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11394625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6"/>
      <c r="B40" s="84"/>
      <c r="C40" s="84"/>
      <c r="D40" s="85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10821106</v>
      </c>
      <c r="Y40" s="104"/>
      <c r="Z40" s="104"/>
      <c r="AA40" s="104"/>
      <c r="AB40" s="105"/>
      <c r="AC40" s="103">
        <v>433880</v>
      </c>
      <c r="AD40" s="104"/>
      <c r="AE40" s="104"/>
      <c r="AF40" s="104"/>
      <c r="AG40" s="105"/>
      <c r="AH40" s="103">
        <v>429800</v>
      </c>
      <c r="AI40" s="104"/>
      <c r="AJ40" s="104"/>
      <c r="AK40" s="104"/>
      <c r="AL40" s="105"/>
      <c r="AM40" s="103">
        <f>IF(ISNUMBER(X40),X40,0)+IF(ISNUMBER(AC40),AC40,0)</f>
        <v>11254986</v>
      </c>
      <c r="AN40" s="104"/>
      <c r="AO40" s="104"/>
      <c r="AP40" s="104"/>
      <c r="AQ40" s="105"/>
      <c r="AR40" s="103">
        <v>11394625</v>
      </c>
      <c r="AS40" s="104"/>
      <c r="AT40" s="104"/>
      <c r="AU40" s="104"/>
      <c r="AV40" s="105"/>
      <c r="AW40" s="103">
        <v>433880</v>
      </c>
      <c r="AX40" s="104"/>
      <c r="AY40" s="104"/>
      <c r="AZ40" s="104"/>
      <c r="BA40" s="105"/>
      <c r="BB40" s="103">
        <v>429800</v>
      </c>
      <c r="BC40" s="104"/>
      <c r="BD40" s="104"/>
      <c r="BE40" s="104"/>
      <c r="BF40" s="105"/>
      <c r="BG40" s="102">
        <f>IF(ISNUMBER(AR40),AR40,0)+IF(ISNUMBER(AW40),AW40,0)</f>
        <v>11828505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1" t="s">
        <v>117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9"/>
    </row>
    <row r="44" spans="1:79" ht="14.25" customHeight="1" x14ac:dyDescent="0.2">
      <c r="A44" s="41" t="s">
        <v>239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</row>
    <row r="45" spans="1:79" ht="15" customHeight="1" x14ac:dyDescent="0.2">
      <c r="A45" s="39" t="s">
        <v>227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9" ht="23.1" customHeight="1" x14ac:dyDescent="0.2">
      <c r="A46" s="66" t="s">
        <v>118</v>
      </c>
      <c r="B46" s="67"/>
      <c r="C46" s="67"/>
      <c r="D46" s="68"/>
      <c r="E46" s="35" t="s">
        <v>19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9" t="s">
        <v>228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1"/>
      <c r="AN46" s="29" t="s">
        <v>231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1"/>
      <c r="BG46" s="29" t="s">
        <v>238</v>
      </c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1"/>
    </row>
    <row r="47" spans="1:79" ht="48.75" customHeight="1" x14ac:dyDescent="0.2">
      <c r="A47" s="69"/>
      <c r="B47" s="70"/>
      <c r="C47" s="70"/>
      <c r="D47" s="71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9" t="s">
        <v>4</v>
      </c>
      <c r="V47" s="30"/>
      <c r="W47" s="30"/>
      <c r="X47" s="30"/>
      <c r="Y47" s="31"/>
      <c r="Z47" s="29" t="s">
        <v>3</v>
      </c>
      <c r="AA47" s="30"/>
      <c r="AB47" s="30"/>
      <c r="AC47" s="30"/>
      <c r="AD47" s="31"/>
      <c r="AE47" s="45" t="s">
        <v>116</v>
      </c>
      <c r="AF47" s="46"/>
      <c r="AG47" s="46"/>
      <c r="AH47" s="47"/>
      <c r="AI47" s="29" t="s">
        <v>5</v>
      </c>
      <c r="AJ47" s="30"/>
      <c r="AK47" s="30"/>
      <c r="AL47" s="30"/>
      <c r="AM47" s="31"/>
      <c r="AN47" s="29" t="s">
        <v>4</v>
      </c>
      <c r="AO47" s="30"/>
      <c r="AP47" s="30"/>
      <c r="AQ47" s="30"/>
      <c r="AR47" s="31"/>
      <c r="AS47" s="29" t="s">
        <v>3</v>
      </c>
      <c r="AT47" s="30"/>
      <c r="AU47" s="30"/>
      <c r="AV47" s="30"/>
      <c r="AW47" s="31"/>
      <c r="AX47" s="45" t="s">
        <v>116</v>
      </c>
      <c r="AY47" s="46"/>
      <c r="AZ47" s="46"/>
      <c r="BA47" s="47"/>
      <c r="BB47" s="29" t="s">
        <v>96</v>
      </c>
      <c r="BC47" s="30"/>
      <c r="BD47" s="30"/>
      <c r="BE47" s="30"/>
      <c r="BF47" s="31"/>
      <c r="BG47" s="29" t="s">
        <v>4</v>
      </c>
      <c r="BH47" s="30"/>
      <c r="BI47" s="30"/>
      <c r="BJ47" s="30"/>
      <c r="BK47" s="31"/>
      <c r="BL47" s="29" t="s">
        <v>3</v>
      </c>
      <c r="BM47" s="30"/>
      <c r="BN47" s="30"/>
      <c r="BO47" s="30"/>
      <c r="BP47" s="31"/>
      <c r="BQ47" s="45" t="s">
        <v>116</v>
      </c>
      <c r="BR47" s="46"/>
      <c r="BS47" s="46"/>
      <c r="BT47" s="47"/>
      <c r="BU47" s="29" t="s">
        <v>97</v>
      </c>
      <c r="BV47" s="30"/>
      <c r="BW47" s="30"/>
      <c r="BX47" s="30"/>
      <c r="BY47" s="31"/>
    </row>
    <row r="48" spans="1:79" ht="15" customHeight="1" x14ac:dyDescent="0.2">
      <c r="A48" s="29">
        <v>1</v>
      </c>
      <c r="B48" s="30"/>
      <c r="C48" s="30"/>
      <c r="D48" s="31"/>
      <c r="E48" s="29">
        <v>2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>
        <v>3</v>
      </c>
      <c r="V48" s="30"/>
      <c r="W48" s="30"/>
      <c r="X48" s="30"/>
      <c r="Y48" s="31"/>
      <c r="Z48" s="29">
        <v>4</v>
      </c>
      <c r="AA48" s="30"/>
      <c r="AB48" s="30"/>
      <c r="AC48" s="30"/>
      <c r="AD48" s="31"/>
      <c r="AE48" s="29">
        <v>5</v>
      </c>
      <c r="AF48" s="30"/>
      <c r="AG48" s="30"/>
      <c r="AH48" s="31"/>
      <c r="AI48" s="29">
        <v>6</v>
      </c>
      <c r="AJ48" s="30"/>
      <c r="AK48" s="30"/>
      <c r="AL48" s="30"/>
      <c r="AM48" s="31"/>
      <c r="AN48" s="29">
        <v>7</v>
      </c>
      <c r="AO48" s="30"/>
      <c r="AP48" s="30"/>
      <c r="AQ48" s="30"/>
      <c r="AR48" s="31"/>
      <c r="AS48" s="29">
        <v>8</v>
      </c>
      <c r="AT48" s="30"/>
      <c r="AU48" s="30"/>
      <c r="AV48" s="30"/>
      <c r="AW48" s="31"/>
      <c r="AX48" s="29">
        <v>9</v>
      </c>
      <c r="AY48" s="30"/>
      <c r="AZ48" s="30"/>
      <c r="BA48" s="31"/>
      <c r="BB48" s="29">
        <v>10</v>
      </c>
      <c r="BC48" s="30"/>
      <c r="BD48" s="30"/>
      <c r="BE48" s="30"/>
      <c r="BF48" s="31"/>
      <c r="BG48" s="29">
        <v>11</v>
      </c>
      <c r="BH48" s="30"/>
      <c r="BI48" s="30"/>
      <c r="BJ48" s="30"/>
      <c r="BK48" s="31"/>
      <c r="BL48" s="29">
        <v>12</v>
      </c>
      <c r="BM48" s="30"/>
      <c r="BN48" s="30"/>
      <c r="BO48" s="30"/>
      <c r="BP48" s="31"/>
      <c r="BQ48" s="29">
        <v>13</v>
      </c>
      <c r="BR48" s="30"/>
      <c r="BS48" s="30"/>
      <c r="BT48" s="31"/>
      <c r="BU48" s="29">
        <v>14</v>
      </c>
      <c r="BV48" s="30"/>
      <c r="BW48" s="30"/>
      <c r="BX48" s="30"/>
      <c r="BY48" s="31"/>
    </row>
    <row r="49" spans="1:79" s="1" customFormat="1" ht="12.75" hidden="1" customHeight="1" x14ac:dyDescent="0.2">
      <c r="A49" s="32" t="s">
        <v>64</v>
      </c>
      <c r="B49" s="33"/>
      <c r="C49" s="33"/>
      <c r="D49" s="34"/>
      <c r="E49" s="32" t="s">
        <v>57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2" t="s">
        <v>65</v>
      </c>
      <c r="V49" s="33"/>
      <c r="W49" s="33"/>
      <c r="X49" s="33"/>
      <c r="Y49" s="34"/>
      <c r="Z49" s="32" t="s">
        <v>66</v>
      </c>
      <c r="AA49" s="33"/>
      <c r="AB49" s="33"/>
      <c r="AC49" s="33"/>
      <c r="AD49" s="34"/>
      <c r="AE49" s="32" t="s">
        <v>91</v>
      </c>
      <c r="AF49" s="33"/>
      <c r="AG49" s="33"/>
      <c r="AH49" s="34"/>
      <c r="AI49" s="49" t="s">
        <v>170</v>
      </c>
      <c r="AJ49" s="50"/>
      <c r="AK49" s="50"/>
      <c r="AL49" s="50"/>
      <c r="AM49" s="51"/>
      <c r="AN49" s="32" t="s">
        <v>67</v>
      </c>
      <c r="AO49" s="33"/>
      <c r="AP49" s="33"/>
      <c r="AQ49" s="33"/>
      <c r="AR49" s="34"/>
      <c r="AS49" s="32" t="s">
        <v>68</v>
      </c>
      <c r="AT49" s="33"/>
      <c r="AU49" s="33"/>
      <c r="AV49" s="33"/>
      <c r="AW49" s="34"/>
      <c r="AX49" s="32" t="s">
        <v>92</v>
      </c>
      <c r="AY49" s="33"/>
      <c r="AZ49" s="33"/>
      <c r="BA49" s="34"/>
      <c r="BB49" s="49" t="s">
        <v>170</v>
      </c>
      <c r="BC49" s="50"/>
      <c r="BD49" s="50"/>
      <c r="BE49" s="50"/>
      <c r="BF49" s="51"/>
      <c r="BG49" s="32" t="s">
        <v>58</v>
      </c>
      <c r="BH49" s="33"/>
      <c r="BI49" s="33"/>
      <c r="BJ49" s="33"/>
      <c r="BK49" s="34"/>
      <c r="BL49" s="32" t="s">
        <v>59</v>
      </c>
      <c r="BM49" s="33"/>
      <c r="BN49" s="33"/>
      <c r="BO49" s="33"/>
      <c r="BP49" s="34"/>
      <c r="BQ49" s="32" t="s">
        <v>93</v>
      </c>
      <c r="BR49" s="33"/>
      <c r="BS49" s="33"/>
      <c r="BT49" s="34"/>
      <c r="BU49" s="49" t="s">
        <v>170</v>
      </c>
      <c r="BV49" s="50"/>
      <c r="BW49" s="50"/>
      <c r="BX49" s="50"/>
      <c r="BY49" s="51"/>
      <c r="CA49" t="s">
        <v>25</v>
      </c>
    </row>
    <row r="50" spans="1:79" s="98" customFormat="1" ht="12.75" customHeight="1" x14ac:dyDescent="0.2">
      <c r="A50" s="88">
        <v>2111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4952606.0200000005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4952606.0200000005</v>
      </c>
      <c r="AJ50" s="96"/>
      <c r="AK50" s="96"/>
      <c r="AL50" s="96"/>
      <c r="AM50" s="97"/>
      <c r="AN50" s="95">
        <v>6486135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6486135</v>
      </c>
      <c r="BC50" s="96"/>
      <c r="BD50" s="96"/>
      <c r="BE50" s="96"/>
      <c r="BF50" s="97"/>
      <c r="BG50" s="95">
        <v>7580308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7580308</v>
      </c>
      <c r="BV50" s="96"/>
      <c r="BW50" s="96"/>
      <c r="BX50" s="96"/>
      <c r="BY50" s="97"/>
      <c r="CA50" s="98" t="s">
        <v>26</v>
      </c>
    </row>
    <row r="51" spans="1:79" s="98" customFormat="1" ht="12.75" customHeight="1" x14ac:dyDescent="0.2">
      <c r="A51" s="88">
        <v>2120</v>
      </c>
      <c r="B51" s="89"/>
      <c r="C51" s="89"/>
      <c r="D51" s="90"/>
      <c r="E51" s="91" t="s">
        <v>175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3"/>
      <c r="U51" s="95">
        <v>1105116.43</v>
      </c>
      <c r="V51" s="96"/>
      <c r="W51" s="96"/>
      <c r="X51" s="96"/>
      <c r="Y51" s="97"/>
      <c r="Z51" s="95">
        <v>0</v>
      </c>
      <c r="AA51" s="96"/>
      <c r="AB51" s="96"/>
      <c r="AC51" s="96"/>
      <c r="AD51" s="97"/>
      <c r="AE51" s="95">
        <v>0</v>
      </c>
      <c r="AF51" s="96"/>
      <c r="AG51" s="96"/>
      <c r="AH51" s="97"/>
      <c r="AI51" s="95">
        <f>IF(ISNUMBER(U51),U51,0)+IF(ISNUMBER(Z51),Z51,0)</f>
        <v>1105116.43</v>
      </c>
      <c r="AJ51" s="96"/>
      <c r="AK51" s="96"/>
      <c r="AL51" s="96"/>
      <c r="AM51" s="97"/>
      <c r="AN51" s="95">
        <v>1426950</v>
      </c>
      <c r="AO51" s="96"/>
      <c r="AP51" s="96"/>
      <c r="AQ51" s="96"/>
      <c r="AR51" s="97"/>
      <c r="AS51" s="95">
        <v>0</v>
      </c>
      <c r="AT51" s="96"/>
      <c r="AU51" s="96"/>
      <c r="AV51" s="96"/>
      <c r="AW51" s="97"/>
      <c r="AX51" s="95">
        <v>0</v>
      </c>
      <c r="AY51" s="96"/>
      <c r="AZ51" s="96"/>
      <c r="BA51" s="97"/>
      <c r="BB51" s="95">
        <f>IF(ISNUMBER(AN51),AN51,0)+IF(ISNUMBER(AS51),AS51,0)</f>
        <v>1426950</v>
      </c>
      <c r="BC51" s="96"/>
      <c r="BD51" s="96"/>
      <c r="BE51" s="96"/>
      <c r="BF51" s="97"/>
      <c r="BG51" s="95">
        <v>1667667</v>
      </c>
      <c r="BH51" s="96"/>
      <c r="BI51" s="96"/>
      <c r="BJ51" s="96"/>
      <c r="BK51" s="97"/>
      <c r="BL51" s="95">
        <v>0</v>
      </c>
      <c r="BM51" s="96"/>
      <c r="BN51" s="96"/>
      <c r="BO51" s="96"/>
      <c r="BP51" s="97"/>
      <c r="BQ51" s="95">
        <v>0</v>
      </c>
      <c r="BR51" s="96"/>
      <c r="BS51" s="96"/>
      <c r="BT51" s="97"/>
      <c r="BU51" s="95">
        <f>IF(ISNUMBER(BG51),BG51,0)+IF(ISNUMBER(BL51),BL51,0)</f>
        <v>1667667</v>
      </c>
      <c r="BV51" s="96"/>
      <c r="BW51" s="96"/>
      <c r="BX51" s="96"/>
      <c r="BY51" s="97"/>
    </row>
    <row r="52" spans="1:79" s="98" customFormat="1" ht="12.75" customHeight="1" x14ac:dyDescent="0.2">
      <c r="A52" s="88">
        <v>2210</v>
      </c>
      <c r="B52" s="89"/>
      <c r="C52" s="89"/>
      <c r="D52" s="90"/>
      <c r="E52" s="91" t="s">
        <v>176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3"/>
      <c r="U52" s="95">
        <v>258812.7</v>
      </c>
      <c r="V52" s="96"/>
      <c r="W52" s="96"/>
      <c r="X52" s="96"/>
      <c r="Y52" s="97"/>
      <c r="Z52" s="95">
        <v>16890.5</v>
      </c>
      <c r="AA52" s="96"/>
      <c r="AB52" s="96"/>
      <c r="AC52" s="96"/>
      <c r="AD52" s="97"/>
      <c r="AE52" s="95">
        <v>0</v>
      </c>
      <c r="AF52" s="96"/>
      <c r="AG52" s="96"/>
      <c r="AH52" s="97"/>
      <c r="AI52" s="95">
        <f>IF(ISNUMBER(U52),U52,0)+IF(ISNUMBER(Z52),Z52,0)</f>
        <v>275703.2</v>
      </c>
      <c r="AJ52" s="96"/>
      <c r="AK52" s="96"/>
      <c r="AL52" s="96"/>
      <c r="AM52" s="97"/>
      <c r="AN52" s="95">
        <v>107886</v>
      </c>
      <c r="AO52" s="96"/>
      <c r="AP52" s="96"/>
      <c r="AQ52" s="96"/>
      <c r="AR52" s="97"/>
      <c r="AS52" s="95">
        <v>3920</v>
      </c>
      <c r="AT52" s="96"/>
      <c r="AU52" s="96"/>
      <c r="AV52" s="96"/>
      <c r="AW52" s="97"/>
      <c r="AX52" s="95">
        <v>0</v>
      </c>
      <c r="AY52" s="96"/>
      <c r="AZ52" s="96"/>
      <c r="BA52" s="97"/>
      <c r="BB52" s="95">
        <f>IF(ISNUMBER(AN52),AN52,0)+IF(ISNUMBER(AS52),AS52,0)</f>
        <v>111806</v>
      </c>
      <c r="BC52" s="96"/>
      <c r="BD52" s="96"/>
      <c r="BE52" s="96"/>
      <c r="BF52" s="97"/>
      <c r="BG52" s="95">
        <v>229344</v>
      </c>
      <c r="BH52" s="96"/>
      <c r="BI52" s="96"/>
      <c r="BJ52" s="96"/>
      <c r="BK52" s="97"/>
      <c r="BL52" s="95">
        <v>4080</v>
      </c>
      <c r="BM52" s="96"/>
      <c r="BN52" s="96"/>
      <c r="BO52" s="96"/>
      <c r="BP52" s="97"/>
      <c r="BQ52" s="95">
        <v>0</v>
      </c>
      <c r="BR52" s="96"/>
      <c r="BS52" s="96"/>
      <c r="BT52" s="97"/>
      <c r="BU52" s="95">
        <f>IF(ISNUMBER(BG52),BG52,0)+IF(ISNUMBER(BL52),BL52,0)</f>
        <v>233424</v>
      </c>
      <c r="BV52" s="96"/>
      <c r="BW52" s="96"/>
      <c r="BX52" s="96"/>
      <c r="BY52" s="97"/>
    </row>
    <row r="53" spans="1:79" s="98" customFormat="1" ht="12.75" customHeight="1" x14ac:dyDescent="0.2">
      <c r="A53" s="88">
        <v>2240</v>
      </c>
      <c r="B53" s="89"/>
      <c r="C53" s="89"/>
      <c r="D53" s="90"/>
      <c r="E53" s="91" t="s">
        <v>177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3"/>
      <c r="U53" s="95">
        <v>183238.42</v>
      </c>
      <c r="V53" s="96"/>
      <c r="W53" s="96"/>
      <c r="X53" s="96"/>
      <c r="Y53" s="97"/>
      <c r="Z53" s="95">
        <v>13023</v>
      </c>
      <c r="AA53" s="96"/>
      <c r="AB53" s="96"/>
      <c r="AC53" s="96"/>
      <c r="AD53" s="97"/>
      <c r="AE53" s="95">
        <v>0</v>
      </c>
      <c r="AF53" s="96"/>
      <c r="AG53" s="96"/>
      <c r="AH53" s="97"/>
      <c r="AI53" s="95">
        <f>IF(ISNUMBER(U53),U53,0)+IF(ISNUMBER(Z53),Z53,0)</f>
        <v>196261.42</v>
      </c>
      <c r="AJ53" s="96"/>
      <c r="AK53" s="96"/>
      <c r="AL53" s="96"/>
      <c r="AM53" s="97"/>
      <c r="AN53" s="95">
        <v>100000</v>
      </c>
      <c r="AO53" s="96"/>
      <c r="AP53" s="96"/>
      <c r="AQ53" s="96"/>
      <c r="AR53" s="97"/>
      <c r="AS53" s="95">
        <v>4000</v>
      </c>
      <c r="AT53" s="96"/>
      <c r="AU53" s="96"/>
      <c r="AV53" s="96"/>
      <c r="AW53" s="97"/>
      <c r="AX53" s="95">
        <v>0</v>
      </c>
      <c r="AY53" s="96"/>
      <c r="AZ53" s="96"/>
      <c r="BA53" s="97"/>
      <c r="BB53" s="95">
        <f>IF(ISNUMBER(AN53),AN53,0)+IF(ISNUMBER(AS53),AS53,0)</f>
        <v>104000</v>
      </c>
      <c r="BC53" s="96"/>
      <c r="BD53" s="96"/>
      <c r="BE53" s="96"/>
      <c r="BF53" s="97"/>
      <c r="BG53" s="95">
        <v>602142</v>
      </c>
      <c r="BH53" s="96"/>
      <c r="BI53" s="96"/>
      <c r="BJ53" s="96"/>
      <c r="BK53" s="97"/>
      <c r="BL53" s="95">
        <v>0</v>
      </c>
      <c r="BM53" s="96"/>
      <c r="BN53" s="96"/>
      <c r="BO53" s="96"/>
      <c r="BP53" s="97"/>
      <c r="BQ53" s="95">
        <v>0</v>
      </c>
      <c r="BR53" s="96"/>
      <c r="BS53" s="96"/>
      <c r="BT53" s="97"/>
      <c r="BU53" s="95">
        <f>IF(ISNUMBER(BG53),BG53,0)+IF(ISNUMBER(BL53),BL53,0)</f>
        <v>602142</v>
      </c>
      <c r="BV53" s="96"/>
      <c r="BW53" s="96"/>
      <c r="BX53" s="96"/>
      <c r="BY53" s="97"/>
    </row>
    <row r="54" spans="1:79" s="98" customFormat="1" ht="12.75" customHeight="1" x14ac:dyDescent="0.2">
      <c r="A54" s="88">
        <v>2250</v>
      </c>
      <c r="B54" s="89"/>
      <c r="C54" s="89"/>
      <c r="D54" s="90"/>
      <c r="E54" s="91" t="s">
        <v>178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3"/>
      <c r="U54" s="95">
        <v>12682.76</v>
      </c>
      <c r="V54" s="96"/>
      <c r="W54" s="96"/>
      <c r="X54" s="96"/>
      <c r="Y54" s="97"/>
      <c r="Z54" s="95">
        <v>0</v>
      </c>
      <c r="AA54" s="96"/>
      <c r="AB54" s="96"/>
      <c r="AC54" s="96"/>
      <c r="AD54" s="97"/>
      <c r="AE54" s="95">
        <v>0</v>
      </c>
      <c r="AF54" s="96"/>
      <c r="AG54" s="96"/>
      <c r="AH54" s="97"/>
      <c r="AI54" s="95">
        <f>IF(ISNUMBER(U54),U54,0)+IF(ISNUMBER(Z54),Z54,0)</f>
        <v>12682.76</v>
      </c>
      <c r="AJ54" s="96"/>
      <c r="AK54" s="96"/>
      <c r="AL54" s="96"/>
      <c r="AM54" s="97"/>
      <c r="AN54" s="95">
        <v>15000</v>
      </c>
      <c r="AO54" s="96"/>
      <c r="AP54" s="96"/>
      <c r="AQ54" s="96"/>
      <c r="AR54" s="97"/>
      <c r="AS54" s="95">
        <v>0</v>
      </c>
      <c r="AT54" s="96"/>
      <c r="AU54" s="96"/>
      <c r="AV54" s="96"/>
      <c r="AW54" s="97"/>
      <c r="AX54" s="95">
        <v>0</v>
      </c>
      <c r="AY54" s="96"/>
      <c r="AZ54" s="96"/>
      <c r="BA54" s="97"/>
      <c r="BB54" s="95">
        <f>IF(ISNUMBER(AN54),AN54,0)+IF(ISNUMBER(AS54),AS54,0)</f>
        <v>15000</v>
      </c>
      <c r="BC54" s="96"/>
      <c r="BD54" s="96"/>
      <c r="BE54" s="96"/>
      <c r="BF54" s="97"/>
      <c r="BG54" s="95">
        <v>15000</v>
      </c>
      <c r="BH54" s="96"/>
      <c r="BI54" s="96"/>
      <c r="BJ54" s="96"/>
      <c r="BK54" s="97"/>
      <c r="BL54" s="95">
        <v>0</v>
      </c>
      <c r="BM54" s="96"/>
      <c r="BN54" s="96"/>
      <c r="BO54" s="96"/>
      <c r="BP54" s="97"/>
      <c r="BQ54" s="95">
        <v>0</v>
      </c>
      <c r="BR54" s="96"/>
      <c r="BS54" s="96"/>
      <c r="BT54" s="97"/>
      <c r="BU54" s="95">
        <f>IF(ISNUMBER(BG54),BG54,0)+IF(ISNUMBER(BL54),BL54,0)</f>
        <v>15000</v>
      </c>
      <c r="BV54" s="96"/>
      <c r="BW54" s="96"/>
      <c r="BX54" s="96"/>
      <c r="BY54" s="97"/>
    </row>
    <row r="55" spans="1:79" s="98" customFormat="1" ht="12.75" customHeight="1" x14ac:dyDescent="0.2">
      <c r="A55" s="88">
        <v>2272</v>
      </c>
      <c r="B55" s="89"/>
      <c r="C55" s="89"/>
      <c r="D55" s="90"/>
      <c r="E55" s="91" t="s">
        <v>179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3"/>
      <c r="U55" s="95">
        <v>3474.31</v>
      </c>
      <c r="V55" s="96"/>
      <c r="W55" s="96"/>
      <c r="X55" s="96"/>
      <c r="Y55" s="97"/>
      <c r="Z55" s="95">
        <v>0</v>
      </c>
      <c r="AA55" s="96"/>
      <c r="AB55" s="96"/>
      <c r="AC55" s="96"/>
      <c r="AD55" s="97"/>
      <c r="AE55" s="95">
        <v>0</v>
      </c>
      <c r="AF55" s="96"/>
      <c r="AG55" s="96"/>
      <c r="AH55" s="97"/>
      <c r="AI55" s="95">
        <f>IF(ISNUMBER(U55),U55,0)+IF(ISNUMBER(Z55),Z55,0)</f>
        <v>3474.31</v>
      </c>
      <c r="AJ55" s="96"/>
      <c r="AK55" s="96"/>
      <c r="AL55" s="96"/>
      <c r="AM55" s="97"/>
      <c r="AN55" s="95">
        <v>1375</v>
      </c>
      <c r="AO55" s="96"/>
      <c r="AP55" s="96"/>
      <c r="AQ55" s="96"/>
      <c r="AR55" s="97"/>
      <c r="AS55" s="95">
        <v>0</v>
      </c>
      <c r="AT55" s="96"/>
      <c r="AU55" s="96"/>
      <c r="AV55" s="96"/>
      <c r="AW55" s="97"/>
      <c r="AX55" s="95">
        <v>0</v>
      </c>
      <c r="AY55" s="96"/>
      <c r="AZ55" s="96"/>
      <c r="BA55" s="97"/>
      <c r="BB55" s="95">
        <f>IF(ISNUMBER(AN55),AN55,0)+IF(ISNUMBER(AS55),AS55,0)</f>
        <v>1375</v>
      </c>
      <c r="BC55" s="96"/>
      <c r="BD55" s="96"/>
      <c r="BE55" s="96"/>
      <c r="BF55" s="97"/>
      <c r="BG55" s="95">
        <v>3503</v>
      </c>
      <c r="BH55" s="96"/>
      <c r="BI55" s="96"/>
      <c r="BJ55" s="96"/>
      <c r="BK55" s="97"/>
      <c r="BL55" s="95">
        <v>0</v>
      </c>
      <c r="BM55" s="96"/>
      <c r="BN55" s="96"/>
      <c r="BO55" s="96"/>
      <c r="BP55" s="97"/>
      <c r="BQ55" s="95">
        <v>0</v>
      </c>
      <c r="BR55" s="96"/>
      <c r="BS55" s="96"/>
      <c r="BT55" s="97"/>
      <c r="BU55" s="95">
        <f>IF(ISNUMBER(BG55),BG55,0)+IF(ISNUMBER(BL55),BL55,0)</f>
        <v>3503</v>
      </c>
      <c r="BV55" s="96"/>
      <c r="BW55" s="96"/>
      <c r="BX55" s="96"/>
      <c r="BY55" s="97"/>
    </row>
    <row r="56" spans="1:79" s="98" customFormat="1" ht="12.75" customHeight="1" x14ac:dyDescent="0.2">
      <c r="A56" s="88">
        <v>2273</v>
      </c>
      <c r="B56" s="89"/>
      <c r="C56" s="89"/>
      <c r="D56" s="90"/>
      <c r="E56" s="91" t="s">
        <v>180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3"/>
      <c r="U56" s="95">
        <v>44308.090000000004</v>
      </c>
      <c r="V56" s="96"/>
      <c r="W56" s="96"/>
      <c r="X56" s="96"/>
      <c r="Y56" s="97"/>
      <c r="Z56" s="95">
        <v>0</v>
      </c>
      <c r="AA56" s="96"/>
      <c r="AB56" s="96"/>
      <c r="AC56" s="96"/>
      <c r="AD56" s="97"/>
      <c r="AE56" s="95">
        <v>0</v>
      </c>
      <c r="AF56" s="96"/>
      <c r="AG56" s="96"/>
      <c r="AH56" s="97"/>
      <c r="AI56" s="95">
        <f>IF(ISNUMBER(U56),U56,0)+IF(ISNUMBER(Z56),Z56,0)</f>
        <v>44308.090000000004</v>
      </c>
      <c r="AJ56" s="96"/>
      <c r="AK56" s="96"/>
      <c r="AL56" s="96"/>
      <c r="AM56" s="97"/>
      <c r="AN56" s="95">
        <v>52057</v>
      </c>
      <c r="AO56" s="96"/>
      <c r="AP56" s="96"/>
      <c r="AQ56" s="96"/>
      <c r="AR56" s="97"/>
      <c r="AS56" s="95">
        <v>0</v>
      </c>
      <c r="AT56" s="96"/>
      <c r="AU56" s="96"/>
      <c r="AV56" s="96"/>
      <c r="AW56" s="97"/>
      <c r="AX56" s="95">
        <v>0</v>
      </c>
      <c r="AY56" s="96"/>
      <c r="AZ56" s="96"/>
      <c r="BA56" s="97"/>
      <c r="BB56" s="95">
        <f>IF(ISNUMBER(AN56),AN56,0)+IF(ISNUMBER(AS56),AS56,0)</f>
        <v>52057</v>
      </c>
      <c r="BC56" s="96"/>
      <c r="BD56" s="96"/>
      <c r="BE56" s="96"/>
      <c r="BF56" s="97"/>
      <c r="BG56" s="95">
        <v>79726</v>
      </c>
      <c r="BH56" s="96"/>
      <c r="BI56" s="96"/>
      <c r="BJ56" s="96"/>
      <c r="BK56" s="97"/>
      <c r="BL56" s="95">
        <v>0</v>
      </c>
      <c r="BM56" s="96"/>
      <c r="BN56" s="96"/>
      <c r="BO56" s="96"/>
      <c r="BP56" s="97"/>
      <c r="BQ56" s="95">
        <v>0</v>
      </c>
      <c r="BR56" s="96"/>
      <c r="BS56" s="96"/>
      <c r="BT56" s="97"/>
      <c r="BU56" s="95">
        <f>IF(ISNUMBER(BG56),BG56,0)+IF(ISNUMBER(BL56),BL56,0)</f>
        <v>79726</v>
      </c>
      <c r="BV56" s="96"/>
      <c r="BW56" s="96"/>
      <c r="BX56" s="96"/>
      <c r="BY56" s="97"/>
    </row>
    <row r="57" spans="1:79" s="98" customFormat="1" ht="12.75" customHeight="1" x14ac:dyDescent="0.2">
      <c r="A57" s="88">
        <v>2274</v>
      </c>
      <c r="B57" s="89"/>
      <c r="C57" s="89"/>
      <c r="D57" s="90"/>
      <c r="E57" s="91" t="s">
        <v>181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3"/>
      <c r="U57" s="95">
        <v>141480.93</v>
      </c>
      <c r="V57" s="96"/>
      <c r="W57" s="96"/>
      <c r="X57" s="96"/>
      <c r="Y57" s="97"/>
      <c r="Z57" s="95">
        <v>0</v>
      </c>
      <c r="AA57" s="96"/>
      <c r="AB57" s="96"/>
      <c r="AC57" s="96"/>
      <c r="AD57" s="97"/>
      <c r="AE57" s="95">
        <v>0</v>
      </c>
      <c r="AF57" s="96"/>
      <c r="AG57" s="96"/>
      <c r="AH57" s="97"/>
      <c r="AI57" s="95">
        <f>IF(ISNUMBER(U57),U57,0)+IF(ISNUMBER(Z57),Z57,0)</f>
        <v>141480.93</v>
      </c>
      <c r="AJ57" s="96"/>
      <c r="AK57" s="96"/>
      <c r="AL57" s="96"/>
      <c r="AM57" s="97"/>
      <c r="AN57" s="95">
        <v>44720</v>
      </c>
      <c r="AO57" s="96"/>
      <c r="AP57" s="96"/>
      <c r="AQ57" s="96"/>
      <c r="AR57" s="97"/>
      <c r="AS57" s="95">
        <v>0</v>
      </c>
      <c r="AT57" s="96"/>
      <c r="AU57" s="96"/>
      <c r="AV57" s="96"/>
      <c r="AW57" s="97"/>
      <c r="AX57" s="95">
        <v>0</v>
      </c>
      <c r="AY57" s="96"/>
      <c r="AZ57" s="96"/>
      <c r="BA57" s="97"/>
      <c r="BB57" s="95">
        <f>IF(ISNUMBER(AN57),AN57,0)+IF(ISNUMBER(AS57),AS57,0)</f>
        <v>44720</v>
      </c>
      <c r="BC57" s="96"/>
      <c r="BD57" s="96"/>
      <c r="BE57" s="96"/>
      <c r="BF57" s="97"/>
      <c r="BG57" s="95">
        <v>50275</v>
      </c>
      <c r="BH57" s="96"/>
      <c r="BI57" s="96"/>
      <c r="BJ57" s="96"/>
      <c r="BK57" s="97"/>
      <c r="BL57" s="95">
        <v>0</v>
      </c>
      <c r="BM57" s="96"/>
      <c r="BN57" s="96"/>
      <c r="BO57" s="96"/>
      <c r="BP57" s="97"/>
      <c r="BQ57" s="95">
        <v>0</v>
      </c>
      <c r="BR57" s="96"/>
      <c r="BS57" s="96"/>
      <c r="BT57" s="97"/>
      <c r="BU57" s="95">
        <f>IF(ISNUMBER(BG57),BG57,0)+IF(ISNUMBER(BL57),BL57,0)</f>
        <v>50275</v>
      </c>
      <c r="BV57" s="96"/>
      <c r="BW57" s="96"/>
      <c r="BX57" s="96"/>
      <c r="BY57" s="97"/>
    </row>
    <row r="58" spans="1:79" s="98" customFormat="1" ht="25.5" customHeight="1" x14ac:dyDescent="0.2">
      <c r="A58" s="88">
        <v>2275</v>
      </c>
      <c r="B58" s="89"/>
      <c r="C58" s="89"/>
      <c r="D58" s="90"/>
      <c r="E58" s="91" t="s">
        <v>182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3"/>
      <c r="U58" s="95">
        <v>37000</v>
      </c>
      <c r="V58" s="96"/>
      <c r="W58" s="96"/>
      <c r="X58" s="96"/>
      <c r="Y58" s="97"/>
      <c r="Z58" s="95">
        <v>0</v>
      </c>
      <c r="AA58" s="96"/>
      <c r="AB58" s="96"/>
      <c r="AC58" s="96"/>
      <c r="AD58" s="97"/>
      <c r="AE58" s="95">
        <v>0</v>
      </c>
      <c r="AF58" s="96"/>
      <c r="AG58" s="96"/>
      <c r="AH58" s="97"/>
      <c r="AI58" s="95">
        <f>IF(ISNUMBER(U58),U58,0)+IF(ISNUMBER(Z58),Z58,0)</f>
        <v>37000</v>
      </c>
      <c r="AJ58" s="96"/>
      <c r="AK58" s="96"/>
      <c r="AL58" s="96"/>
      <c r="AM58" s="97"/>
      <c r="AN58" s="95">
        <v>0</v>
      </c>
      <c r="AO58" s="96"/>
      <c r="AP58" s="96"/>
      <c r="AQ58" s="96"/>
      <c r="AR58" s="97"/>
      <c r="AS58" s="95">
        <v>0</v>
      </c>
      <c r="AT58" s="96"/>
      <c r="AU58" s="96"/>
      <c r="AV58" s="96"/>
      <c r="AW58" s="97"/>
      <c r="AX58" s="95">
        <v>0</v>
      </c>
      <c r="AY58" s="96"/>
      <c r="AZ58" s="96"/>
      <c r="BA58" s="97"/>
      <c r="BB58" s="95">
        <f>IF(ISNUMBER(AN58),AN58,0)+IF(ISNUMBER(AS58),AS58,0)</f>
        <v>0</v>
      </c>
      <c r="BC58" s="96"/>
      <c r="BD58" s="96"/>
      <c r="BE58" s="96"/>
      <c r="BF58" s="97"/>
      <c r="BG58" s="95">
        <v>0</v>
      </c>
      <c r="BH58" s="96"/>
      <c r="BI58" s="96"/>
      <c r="BJ58" s="96"/>
      <c r="BK58" s="97"/>
      <c r="BL58" s="95">
        <v>0</v>
      </c>
      <c r="BM58" s="96"/>
      <c r="BN58" s="96"/>
      <c r="BO58" s="96"/>
      <c r="BP58" s="97"/>
      <c r="BQ58" s="95">
        <v>0</v>
      </c>
      <c r="BR58" s="96"/>
      <c r="BS58" s="96"/>
      <c r="BT58" s="97"/>
      <c r="BU58" s="95">
        <f>IF(ISNUMBER(BG58),BG58,0)+IF(ISNUMBER(BL58),BL58,0)</f>
        <v>0</v>
      </c>
      <c r="BV58" s="96"/>
      <c r="BW58" s="96"/>
      <c r="BX58" s="96"/>
      <c r="BY58" s="97"/>
    </row>
    <row r="59" spans="1:79" s="98" customFormat="1" ht="38.25" customHeight="1" x14ac:dyDescent="0.2">
      <c r="A59" s="88">
        <v>2282</v>
      </c>
      <c r="B59" s="89"/>
      <c r="C59" s="89"/>
      <c r="D59" s="90"/>
      <c r="E59" s="91" t="s">
        <v>183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5">
        <v>1090</v>
      </c>
      <c r="V59" s="96"/>
      <c r="W59" s="96"/>
      <c r="X59" s="96"/>
      <c r="Y59" s="97"/>
      <c r="Z59" s="95">
        <v>0</v>
      </c>
      <c r="AA59" s="96"/>
      <c r="AB59" s="96"/>
      <c r="AC59" s="96"/>
      <c r="AD59" s="97"/>
      <c r="AE59" s="95">
        <v>0</v>
      </c>
      <c r="AF59" s="96"/>
      <c r="AG59" s="96"/>
      <c r="AH59" s="97"/>
      <c r="AI59" s="95">
        <f>IF(ISNUMBER(U59),U59,0)+IF(ISNUMBER(Z59),Z59,0)</f>
        <v>1090</v>
      </c>
      <c r="AJ59" s="96"/>
      <c r="AK59" s="96"/>
      <c r="AL59" s="96"/>
      <c r="AM59" s="97"/>
      <c r="AN59" s="95">
        <v>2000</v>
      </c>
      <c r="AO59" s="96"/>
      <c r="AP59" s="96"/>
      <c r="AQ59" s="96"/>
      <c r="AR59" s="97"/>
      <c r="AS59" s="95">
        <v>0</v>
      </c>
      <c r="AT59" s="96"/>
      <c r="AU59" s="96"/>
      <c r="AV59" s="96"/>
      <c r="AW59" s="97"/>
      <c r="AX59" s="95">
        <v>0</v>
      </c>
      <c r="AY59" s="96"/>
      <c r="AZ59" s="96"/>
      <c r="BA59" s="97"/>
      <c r="BB59" s="95">
        <f>IF(ISNUMBER(AN59),AN59,0)+IF(ISNUMBER(AS59),AS59,0)</f>
        <v>2000</v>
      </c>
      <c r="BC59" s="96"/>
      <c r="BD59" s="96"/>
      <c r="BE59" s="96"/>
      <c r="BF59" s="97"/>
      <c r="BG59" s="95">
        <v>4500</v>
      </c>
      <c r="BH59" s="96"/>
      <c r="BI59" s="96"/>
      <c r="BJ59" s="96"/>
      <c r="BK59" s="97"/>
      <c r="BL59" s="95">
        <v>0</v>
      </c>
      <c r="BM59" s="96"/>
      <c r="BN59" s="96"/>
      <c r="BO59" s="96"/>
      <c r="BP59" s="97"/>
      <c r="BQ59" s="95">
        <v>0</v>
      </c>
      <c r="BR59" s="96"/>
      <c r="BS59" s="96"/>
      <c r="BT59" s="97"/>
      <c r="BU59" s="95">
        <f>IF(ISNUMBER(BG59),BG59,0)+IF(ISNUMBER(BL59),BL59,0)</f>
        <v>4500</v>
      </c>
      <c r="BV59" s="96"/>
      <c r="BW59" s="96"/>
      <c r="BX59" s="96"/>
      <c r="BY59" s="97"/>
    </row>
    <row r="60" spans="1:79" s="98" customFormat="1" ht="12.75" customHeight="1" x14ac:dyDescent="0.2">
      <c r="A60" s="88">
        <v>2800</v>
      </c>
      <c r="B60" s="89"/>
      <c r="C60" s="89"/>
      <c r="D60" s="90"/>
      <c r="E60" s="91" t="s">
        <v>184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3"/>
      <c r="U60" s="95">
        <v>32.79</v>
      </c>
      <c r="V60" s="96"/>
      <c r="W60" s="96"/>
      <c r="X60" s="96"/>
      <c r="Y60" s="97"/>
      <c r="Z60" s="95">
        <v>0</v>
      </c>
      <c r="AA60" s="96"/>
      <c r="AB60" s="96"/>
      <c r="AC60" s="96"/>
      <c r="AD60" s="97"/>
      <c r="AE60" s="95">
        <v>0</v>
      </c>
      <c r="AF60" s="96"/>
      <c r="AG60" s="96"/>
      <c r="AH60" s="97"/>
      <c r="AI60" s="95">
        <f>IF(ISNUMBER(U60),U60,0)+IF(ISNUMBER(Z60),Z60,0)</f>
        <v>32.79</v>
      </c>
      <c r="AJ60" s="96"/>
      <c r="AK60" s="96"/>
      <c r="AL60" s="96"/>
      <c r="AM60" s="97"/>
      <c r="AN60" s="95">
        <v>100</v>
      </c>
      <c r="AO60" s="96"/>
      <c r="AP60" s="96"/>
      <c r="AQ60" s="96"/>
      <c r="AR60" s="97"/>
      <c r="AS60" s="95">
        <v>0</v>
      </c>
      <c r="AT60" s="96"/>
      <c r="AU60" s="96"/>
      <c r="AV60" s="96"/>
      <c r="AW60" s="97"/>
      <c r="AX60" s="95">
        <v>0</v>
      </c>
      <c r="AY60" s="96"/>
      <c r="AZ60" s="96"/>
      <c r="BA60" s="97"/>
      <c r="BB60" s="95">
        <f>IF(ISNUMBER(AN60),AN60,0)+IF(ISNUMBER(AS60),AS60,0)</f>
        <v>100</v>
      </c>
      <c r="BC60" s="96"/>
      <c r="BD60" s="96"/>
      <c r="BE60" s="96"/>
      <c r="BF60" s="97"/>
      <c r="BG60" s="95">
        <v>5100</v>
      </c>
      <c r="BH60" s="96"/>
      <c r="BI60" s="96"/>
      <c r="BJ60" s="96"/>
      <c r="BK60" s="97"/>
      <c r="BL60" s="95">
        <v>0</v>
      </c>
      <c r="BM60" s="96"/>
      <c r="BN60" s="96"/>
      <c r="BO60" s="96"/>
      <c r="BP60" s="97"/>
      <c r="BQ60" s="95">
        <v>0</v>
      </c>
      <c r="BR60" s="96"/>
      <c r="BS60" s="96"/>
      <c r="BT60" s="97"/>
      <c r="BU60" s="95">
        <f>IF(ISNUMBER(BG60),BG60,0)+IF(ISNUMBER(BL60),BL60,0)</f>
        <v>5100</v>
      </c>
      <c r="BV60" s="96"/>
      <c r="BW60" s="96"/>
      <c r="BX60" s="96"/>
      <c r="BY60" s="97"/>
    </row>
    <row r="61" spans="1:79" s="98" customFormat="1" ht="25.5" customHeight="1" x14ac:dyDescent="0.2">
      <c r="A61" s="88">
        <v>3110</v>
      </c>
      <c r="B61" s="89"/>
      <c r="C61" s="89"/>
      <c r="D61" s="90"/>
      <c r="E61" s="91" t="s">
        <v>185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3"/>
      <c r="U61" s="95">
        <v>0</v>
      </c>
      <c r="V61" s="96"/>
      <c r="W61" s="96"/>
      <c r="X61" s="96"/>
      <c r="Y61" s="97"/>
      <c r="Z61" s="95">
        <v>212425</v>
      </c>
      <c r="AA61" s="96"/>
      <c r="AB61" s="96"/>
      <c r="AC61" s="96"/>
      <c r="AD61" s="97"/>
      <c r="AE61" s="95">
        <v>0</v>
      </c>
      <c r="AF61" s="96"/>
      <c r="AG61" s="96"/>
      <c r="AH61" s="97"/>
      <c r="AI61" s="95">
        <f>IF(ISNUMBER(U61),U61,0)+IF(ISNUMBER(Z61),Z61,0)</f>
        <v>212425</v>
      </c>
      <c r="AJ61" s="96"/>
      <c r="AK61" s="96"/>
      <c r="AL61" s="96"/>
      <c r="AM61" s="97"/>
      <c r="AN61" s="95">
        <v>0</v>
      </c>
      <c r="AO61" s="96"/>
      <c r="AP61" s="96"/>
      <c r="AQ61" s="96"/>
      <c r="AR61" s="97"/>
      <c r="AS61" s="95">
        <v>0</v>
      </c>
      <c r="AT61" s="96"/>
      <c r="AU61" s="96"/>
      <c r="AV61" s="96"/>
      <c r="AW61" s="97"/>
      <c r="AX61" s="95">
        <v>0</v>
      </c>
      <c r="AY61" s="96"/>
      <c r="AZ61" s="96"/>
      <c r="BA61" s="97"/>
      <c r="BB61" s="95">
        <f>IF(ISNUMBER(AN61),AN61,0)+IF(ISNUMBER(AS61),AS61,0)</f>
        <v>0</v>
      </c>
      <c r="BC61" s="96"/>
      <c r="BD61" s="96"/>
      <c r="BE61" s="96"/>
      <c r="BF61" s="97"/>
      <c r="BG61" s="95">
        <v>0</v>
      </c>
      <c r="BH61" s="96"/>
      <c r="BI61" s="96"/>
      <c r="BJ61" s="96"/>
      <c r="BK61" s="97"/>
      <c r="BL61" s="95">
        <v>429800</v>
      </c>
      <c r="BM61" s="96"/>
      <c r="BN61" s="96"/>
      <c r="BO61" s="96"/>
      <c r="BP61" s="97"/>
      <c r="BQ61" s="95">
        <v>429800</v>
      </c>
      <c r="BR61" s="96"/>
      <c r="BS61" s="96"/>
      <c r="BT61" s="97"/>
      <c r="BU61" s="95">
        <f>IF(ISNUMBER(BG61),BG61,0)+IF(ISNUMBER(BL61),BL61,0)</f>
        <v>429800</v>
      </c>
      <c r="BV61" s="96"/>
      <c r="BW61" s="96"/>
      <c r="BX61" s="96"/>
      <c r="BY61" s="97"/>
    </row>
    <row r="62" spans="1:79" s="6" customFormat="1" ht="12.75" customHeight="1" x14ac:dyDescent="0.2">
      <c r="A62" s="86"/>
      <c r="B62" s="84"/>
      <c r="C62" s="84"/>
      <c r="D62" s="85"/>
      <c r="E62" s="99" t="s">
        <v>147</v>
      </c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1"/>
      <c r="U62" s="103">
        <v>6739842.4499999993</v>
      </c>
      <c r="V62" s="104"/>
      <c r="W62" s="104"/>
      <c r="X62" s="104"/>
      <c r="Y62" s="105"/>
      <c r="Z62" s="103">
        <v>242338.5</v>
      </c>
      <c r="AA62" s="104"/>
      <c r="AB62" s="104"/>
      <c r="AC62" s="104"/>
      <c r="AD62" s="105"/>
      <c r="AE62" s="103">
        <v>0</v>
      </c>
      <c r="AF62" s="104"/>
      <c r="AG62" s="104"/>
      <c r="AH62" s="105"/>
      <c r="AI62" s="103">
        <f>IF(ISNUMBER(U62),U62,0)+IF(ISNUMBER(Z62),Z62,0)</f>
        <v>6982180.9499999993</v>
      </c>
      <c r="AJ62" s="104"/>
      <c r="AK62" s="104"/>
      <c r="AL62" s="104"/>
      <c r="AM62" s="105"/>
      <c r="AN62" s="103">
        <v>8236223</v>
      </c>
      <c r="AO62" s="104"/>
      <c r="AP62" s="104"/>
      <c r="AQ62" s="104"/>
      <c r="AR62" s="105"/>
      <c r="AS62" s="103">
        <v>7920</v>
      </c>
      <c r="AT62" s="104"/>
      <c r="AU62" s="104"/>
      <c r="AV62" s="104"/>
      <c r="AW62" s="105"/>
      <c r="AX62" s="103">
        <v>0</v>
      </c>
      <c r="AY62" s="104"/>
      <c r="AZ62" s="104"/>
      <c r="BA62" s="105"/>
      <c r="BB62" s="103">
        <f>IF(ISNUMBER(AN62),AN62,0)+IF(ISNUMBER(AS62),AS62,0)</f>
        <v>8244143</v>
      </c>
      <c r="BC62" s="104"/>
      <c r="BD62" s="104"/>
      <c r="BE62" s="104"/>
      <c r="BF62" s="105"/>
      <c r="BG62" s="103">
        <v>10237565</v>
      </c>
      <c r="BH62" s="104"/>
      <c r="BI62" s="104"/>
      <c r="BJ62" s="104"/>
      <c r="BK62" s="105"/>
      <c r="BL62" s="103">
        <v>433880</v>
      </c>
      <c r="BM62" s="104"/>
      <c r="BN62" s="104"/>
      <c r="BO62" s="104"/>
      <c r="BP62" s="105"/>
      <c r="BQ62" s="103">
        <v>429800</v>
      </c>
      <c r="BR62" s="104"/>
      <c r="BS62" s="104"/>
      <c r="BT62" s="105"/>
      <c r="BU62" s="103">
        <f>IF(ISNUMBER(BG62),BG62,0)+IF(ISNUMBER(BL62),BL62,0)</f>
        <v>10671445</v>
      </c>
      <c r="BV62" s="104"/>
      <c r="BW62" s="104"/>
      <c r="BX62" s="104"/>
      <c r="BY62" s="105"/>
    </row>
    <row r="64" spans="1:79" ht="14.25" customHeight="1" x14ac:dyDescent="0.2">
      <c r="A64" s="41" t="s">
        <v>240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</row>
    <row r="65" spans="1:79" ht="15" customHeight="1" x14ac:dyDescent="0.2">
      <c r="A65" s="52" t="s">
        <v>227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</row>
    <row r="66" spans="1:79" ht="23.1" customHeight="1" x14ac:dyDescent="0.2">
      <c r="A66" s="66" t="s">
        <v>119</v>
      </c>
      <c r="B66" s="67"/>
      <c r="C66" s="67"/>
      <c r="D66" s="67"/>
      <c r="E66" s="68"/>
      <c r="F66" s="35" t="s">
        <v>19</v>
      </c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29" t="s">
        <v>228</v>
      </c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1"/>
      <c r="AN66" s="29" t="s">
        <v>231</v>
      </c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1"/>
      <c r="BG66" s="29" t="s">
        <v>238</v>
      </c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1"/>
    </row>
    <row r="67" spans="1:79" ht="51.75" customHeight="1" x14ac:dyDescent="0.2">
      <c r="A67" s="69"/>
      <c r="B67" s="70"/>
      <c r="C67" s="70"/>
      <c r="D67" s="70"/>
      <c r="E67" s="71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29" t="s">
        <v>4</v>
      </c>
      <c r="V67" s="30"/>
      <c r="W67" s="30"/>
      <c r="X67" s="30"/>
      <c r="Y67" s="31"/>
      <c r="Z67" s="29" t="s">
        <v>3</v>
      </c>
      <c r="AA67" s="30"/>
      <c r="AB67" s="30"/>
      <c r="AC67" s="30"/>
      <c r="AD67" s="31"/>
      <c r="AE67" s="45" t="s">
        <v>116</v>
      </c>
      <c r="AF67" s="46"/>
      <c r="AG67" s="46"/>
      <c r="AH67" s="47"/>
      <c r="AI67" s="29" t="s">
        <v>5</v>
      </c>
      <c r="AJ67" s="30"/>
      <c r="AK67" s="30"/>
      <c r="AL67" s="30"/>
      <c r="AM67" s="31"/>
      <c r="AN67" s="29" t="s">
        <v>4</v>
      </c>
      <c r="AO67" s="30"/>
      <c r="AP67" s="30"/>
      <c r="AQ67" s="30"/>
      <c r="AR67" s="31"/>
      <c r="AS67" s="29" t="s">
        <v>3</v>
      </c>
      <c r="AT67" s="30"/>
      <c r="AU67" s="30"/>
      <c r="AV67" s="30"/>
      <c r="AW67" s="31"/>
      <c r="AX67" s="45" t="s">
        <v>116</v>
      </c>
      <c r="AY67" s="46"/>
      <c r="AZ67" s="46"/>
      <c r="BA67" s="47"/>
      <c r="BB67" s="29" t="s">
        <v>96</v>
      </c>
      <c r="BC67" s="30"/>
      <c r="BD67" s="30"/>
      <c r="BE67" s="30"/>
      <c r="BF67" s="31"/>
      <c r="BG67" s="29" t="s">
        <v>4</v>
      </c>
      <c r="BH67" s="30"/>
      <c r="BI67" s="30"/>
      <c r="BJ67" s="30"/>
      <c r="BK67" s="31"/>
      <c r="BL67" s="29" t="s">
        <v>3</v>
      </c>
      <c r="BM67" s="30"/>
      <c r="BN67" s="30"/>
      <c r="BO67" s="30"/>
      <c r="BP67" s="31"/>
      <c r="BQ67" s="45" t="s">
        <v>116</v>
      </c>
      <c r="BR67" s="46"/>
      <c r="BS67" s="46"/>
      <c r="BT67" s="47"/>
      <c r="BU67" s="35" t="s">
        <v>97</v>
      </c>
      <c r="BV67" s="35"/>
      <c r="BW67" s="35"/>
      <c r="BX67" s="35"/>
      <c r="BY67" s="35"/>
    </row>
    <row r="68" spans="1:79" ht="15" customHeight="1" x14ac:dyDescent="0.2">
      <c r="A68" s="29">
        <v>1</v>
      </c>
      <c r="B68" s="30"/>
      <c r="C68" s="30"/>
      <c r="D68" s="30"/>
      <c r="E68" s="31"/>
      <c r="F68" s="29">
        <v>2</v>
      </c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1"/>
      <c r="U68" s="29">
        <v>3</v>
      </c>
      <c r="V68" s="30"/>
      <c r="W68" s="30"/>
      <c r="X68" s="30"/>
      <c r="Y68" s="31"/>
      <c r="Z68" s="29">
        <v>4</v>
      </c>
      <c r="AA68" s="30"/>
      <c r="AB68" s="30"/>
      <c r="AC68" s="30"/>
      <c r="AD68" s="31"/>
      <c r="AE68" s="29">
        <v>5</v>
      </c>
      <c r="AF68" s="30"/>
      <c r="AG68" s="30"/>
      <c r="AH68" s="31"/>
      <c r="AI68" s="29">
        <v>6</v>
      </c>
      <c r="AJ68" s="30"/>
      <c r="AK68" s="30"/>
      <c r="AL68" s="30"/>
      <c r="AM68" s="31"/>
      <c r="AN68" s="29">
        <v>7</v>
      </c>
      <c r="AO68" s="30"/>
      <c r="AP68" s="30"/>
      <c r="AQ68" s="30"/>
      <c r="AR68" s="31"/>
      <c r="AS68" s="29">
        <v>8</v>
      </c>
      <c r="AT68" s="30"/>
      <c r="AU68" s="30"/>
      <c r="AV68" s="30"/>
      <c r="AW68" s="31"/>
      <c r="AX68" s="29">
        <v>9</v>
      </c>
      <c r="AY68" s="30"/>
      <c r="AZ68" s="30"/>
      <c r="BA68" s="31"/>
      <c r="BB68" s="29">
        <v>10</v>
      </c>
      <c r="BC68" s="30"/>
      <c r="BD68" s="30"/>
      <c r="BE68" s="30"/>
      <c r="BF68" s="31"/>
      <c r="BG68" s="29">
        <v>11</v>
      </c>
      <c r="BH68" s="30"/>
      <c r="BI68" s="30"/>
      <c r="BJ68" s="30"/>
      <c r="BK68" s="31"/>
      <c r="BL68" s="29">
        <v>12</v>
      </c>
      <c r="BM68" s="30"/>
      <c r="BN68" s="30"/>
      <c r="BO68" s="30"/>
      <c r="BP68" s="31"/>
      <c r="BQ68" s="29">
        <v>13</v>
      </c>
      <c r="BR68" s="30"/>
      <c r="BS68" s="30"/>
      <c r="BT68" s="31"/>
      <c r="BU68" s="35">
        <v>14</v>
      </c>
      <c r="BV68" s="35"/>
      <c r="BW68" s="35"/>
      <c r="BX68" s="35"/>
      <c r="BY68" s="35"/>
    </row>
    <row r="69" spans="1:79" s="1" customFormat="1" ht="13.5" hidden="1" customHeight="1" x14ac:dyDescent="0.2">
      <c r="A69" s="32" t="s">
        <v>64</v>
      </c>
      <c r="B69" s="33"/>
      <c r="C69" s="33"/>
      <c r="D69" s="33"/>
      <c r="E69" s="34"/>
      <c r="F69" s="32" t="s">
        <v>57</v>
      </c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4"/>
      <c r="U69" s="32" t="s">
        <v>65</v>
      </c>
      <c r="V69" s="33"/>
      <c r="W69" s="33"/>
      <c r="X69" s="33"/>
      <c r="Y69" s="34"/>
      <c r="Z69" s="32" t="s">
        <v>66</v>
      </c>
      <c r="AA69" s="33"/>
      <c r="AB69" s="33"/>
      <c r="AC69" s="33"/>
      <c r="AD69" s="34"/>
      <c r="AE69" s="32" t="s">
        <v>91</v>
      </c>
      <c r="AF69" s="33"/>
      <c r="AG69" s="33"/>
      <c r="AH69" s="34"/>
      <c r="AI69" s="49" t="s">
        <v>170</v>
      </c>
      <c r="AJ69" s="50"/>
      <c r="AK69" s="50"/>
      <c r="AL69" s="50"/>
      <c r="AM69" s="51"/>
      <c r="AN69" s="32" t="s">
        <v>67</v>
      </c>
      <c r="AO69" s="33"/>
      <c r="AP69" s="33"/>
      <c r="AQ69" s="33"/>
      <c r="AR69" s="34"/>
      <c r="AS69" s="32" t="s">
        <v>68</v>
      </c>
      <c r="AT69" s="33"/>
      <c r="AU69" s="33"/>
      <c r="AV69" s="33"/>
      <c r="AW69" s="34"/>
      <c r="AX69" s="32" t="s">
        <v>92</v>
      </c>
      <c r="AY69" s="33"/>
      <c r="AZ69" s="33"/>
      <c r="BA69" s="34"/>
      <c r="BB69" s="49" t="s">
        <v>170</v>
      </c>
      <c r="BC69" s="50"/>
      <c r="BD69" s="50"/>
      <c r="BE69" s="50"/>
      <c r="BF69" s="51"/>
      <c r="BG69" s="32" t="s">
        <v>58</v>
      </c>
      <c r="BH69" s="33"/>
      <c r="BI69" s="33"/>
      <c r="BJ69" s="33"/>
      <c r="BK69" s="34"/>
      <c r="BL69" s="32" t="s">
        <v>59</v>
      </c>
      <c r="BM69" s="33"/>
      <c r="BN69" s="33"/>
      <c r="BO69" s="33"/>
      <c r="BP69" s="34"/>
      <c r="BQ69" s="32" t="s">
        <v>93</v>
      </c>
      <c r="BR69" s="33"/>
      <c r="BS69" s="33"/>
      <c r="BT69" s="34"/>
      <c r="BU69" s="43" t="s">
        <v>170</v>
      </c>
      <c r="BV69" s="43"/>
      <c r="BW69" s="43"/>
      <c r="BX69" s="43"/>
      <c r="BY69" s="43"/>
      <c r="CA69" t="s">
        <v>27</v>
      </c>
    </row>
    <row r="70" spans="1:79" s="6" customFormat="1" ht="12.75" customHeight="1" x14ac:dyDescent="0.2">
      <c r="A70" s="86"/>
      <c r="B70" s="84"/>
      <c r="C70" s="84"/>
      <c r="D70" s="84"/>
      <c r="E70" s="85"/>
      <c r="F70" s="86" t="s">
        <v>147</v>
      </c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5"/>
      <c r="U70" s="103"/>
      <c r="V70" s="104"/>
      <c r="W70" s="104"/>
      <c r="X70" s="104"/>
      <c r="Y70" s="105"/>
      <c r="Z70" s="103"/>
      <c r="AA70" s="104"/>
      <c r="AB70" s="104"/>
      <c r="AC70" s="104"/>
      <c r="AD70" s="105"/>
      <c r="AE70" s="103"/>
      <c r="AF70" s="104"/>
      <c r="AG70" s="104"/>
      <c r="AH70" s="105"/>
      <c r="AI70" s="103">
        <f>IF(ISNUMBER(U70),U70,0)+IF(ISNUMBER(Z70),Z70,0)</f>
        <v>0</v>
      </c>
      <c r="AJ70" s="104"/>
      <c r="AK70" s="104"/>
      <c r="AL70" s="104"/>
      <c r="AM70" s="105"/>
      <c r="AN70" s="103"/>
      <c r="AO70" s="104"/>
      <c r="AP70" s="104"/>
      <c r="AQ70" s="104"/>
      <c r="AR70" s="105"/>
      <c r="AS70" s="103"/>
      <c r="AT70" s="104"/>
      <c r="AU70" s="104"/>
      <c r="AV70" s="104"/>
      <c r="AW70" s="105"/>
      <c r="AX70" s="103"/>
      <c r="AY70" s="104"/>
      <c r="AZ70" s="104"/>
      <c r="BA70" s="105"/>
      <c r="BB70" s="103">
        <f>IF(ISNUMBER(AN70),AN70,0)+IF(ISNUMBER(AS70),AS70,0)</f>
        <v>0</v>
      </c>
      <c r="BC70" s="104"/>
      <c r="BD70" s="104"/>
      <c r="BE70" s="104"/>
      <c r="BF70" s="105"/>
      <c r="BG70" s="103"/>
      <c r="BH70" s="104"/>
      <c r="BI70" s="104"/>
      <c r="BJ70" s="104"/>
      <c r="BK70" s="105"/>
      <c r="BL70" s="103"/>
      <c r="BM70" s="104"/>
      <c r="BN70" s="104"/>
      <c r="BO70" s="104"/>
      <c r="BP70" s="105"/>
      <c r="BQ70" s="103"/>
      <c r="BR70" s="104"/>
      <c r="BS70" s="104"/>
      <c r="BT70" s="105"/>
      <c r="BU70" s="103">
        <f>IF(ISNUMBER(BG70),BG70,0)+IF(ISNUMBER(BL70),BL70,0)</f>
        <v>0</v>
      </c>
      <c r="BV70" s="104"/>
      <c r="BW70" s="104"/>
      <c r="BX70" s="104"/>
      <c r="BY70" s="105"/>
      <c r="CA70" s="6" t="s">
        <v>28</v>
      </c>
    </row>
    <row r="72" spans="1:79" ht="14.25" customHeight="1" x14ac:dyDescent="0.2">
      <c r="A72" s="41" t="s">
        <v>255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</row>
    <row r="73" spans="1:79" ht="15" customHeight="1" x14ac:dyDescent="12.75">
      <c r="A73" s="52" t="s">
        <v>227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</row>
    <row r="74" spans="1:79" ht="23.1" customHeight="1" x14ac:dyDescent="12.75">
      <c r="A74" s="66" t="s">
        <v>118</v>
      </c>
      <c r="B74" s="67"/>
      <c r="C74" s="67"/>
      <c r="D74" s="68"/>
      <c r="E74" s="60" t="s">
        <v>19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2"/>
      <c r="X74" s="29" t="s">
        <v>249</v>
      </c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1"/>
      <c r="AR74" s="35" t="s">
        <v>254</v>
      </c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</row>
    <row r="75" spans="1:79" ht="48.75" customHeight="1" x14ac:dyDescent="0.2">
      <c r="A75" s="69"/>
      <c r="B75" s="70"/>
      <c r="C75" s="70"/>
      <c r="D75" s="71"/>
      <c r="E75" s="63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5"/>
      <c r="X75" s="60" t="s">
        <v>4</v>
      </c>
      <c r="Y75" s="61"/>
      <c r="Z75" s="61"/>
      <c r="AA75" s="61"/>
      <c r="AB75" s="62"/>
      <c r="AC75" s="60" t="s">
        <v>3</v>
      </c>
      <c r="AD75" s="61"/>
      <c r="AE75" s="61"/>
      <c r="AF75" s="61"/>
      <c r="AG75" s="62"/>
      <c r="AH75" s="45" t="s">
        <v>116</v>
      </c>
      <c r="AI75" s="46"/>
      <c r="AJ75" s="46"/>
      <c r="AK75" s="46"/>
      <c r="AL75" s="47"/>
      <c r="AM75" s="29" t="s">
        <v>5</v>
      </c>
      <c r="AN75" s="30"/>
      <c r="AO75" s="30"/>
      <c r="AP75" s="30"/>
      <c r="AQ75" s="31"/>
      <c r="AR75" s="29" t="s">
        <v>4</v>
      </c>
      <c r="AS75" s="30"/>
      <c r="AT75" s="30"/>
      <c r="AU75" s="30"/>
      <c r="AV75" s="31"/>
      <c r="AW75" s="29" t="s">
        <v>3</v>
      </c>
      <c r="AX75" s="30"/>
      <c r="AY75" s="30"/>
      <c r="AZ75" s="30"/>
      <c r="BA75" s="31"/>
      <c r="BB75" s="45" t="s">
        <v>116</v>
      </c>
      <c r="BC75" s="46"/>
      <c r="BD75" s="46"/>
      <c r="BE75" s="46"/>
      <c r="BF75" s="47"/>
      <c r="BG75" s="29" t="s">
        <v>96</v>
      </c>
      <c r="BH75" s="30"/>
      <c r="BI75" s="30"/>
      <c r="BJ75" s="30"/>
      <c r="BK75" s="31"/>
    </row>
    <row r="76" spans="1:79" ht="12.75" customHeight="1" x14ac:dyDescent="0.2">
      <c r="A76" s="29">
        <v>1</v>
      </c>
      <c r="B76" s="30"/>
      <c r="C76" s="30"/>
      <c r="D76" s="31"/>
      <c r="E76" s="29">
        <v>2</v>
      </c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1"/>
      <c r="X76" s="29">
        <v>3</v>
      </c>
      <c r="Y76" s="30"/>
      <c r="Z76" s="30"/>
      <c r="AA76" s="30"/>
      <c r="AB76" s="31"/>
      <c r="AC76" s="29">
        <v>4</v>
      </c>
      <c r="AD76" s="30"/>
      <c r="AE76" s="30"/>
      <c r="AF76" s="30"/>
      <c r="AG76" s="31"/>
      <c r="AH76" s="29">
        <v>5</v>
      </c>
      <c r="AI76" s="30"/>
      <c r="AJ76" s="30"/>
      <c r="AK76" s="30"/>
      <c r="AL76" s="31"/>
      <c r="AM76" s="29">
        <v>6</v>
      </c>
      <c r="AN76" s="30"/>
      <c r="AO76" s="30"/>
      <c r="AP76" s="30"/>
      <c r="AQ76" s="31"/>
      <c r="AR76" s="29">
        <v>7</v>
      </c>
      <c r="AS76" s="30"/>
      <c r="AT76" s="30"/>
      <c r="AU76" s="30"/>
      <c r="AV76" s="31"/>
      <c r="AW76" s="29">
        <v>8</v>
      </c>
      <c r="AX76" s="30"/>
      <c r="AY76" s="30"/>
      <c r="AZ76" s="30"/>
      <c r="BA76" s="31"/>
      <c r="BB76" s="29">
        <v>9</v>
      </c>
      <c r="BC76" s="30"/>
      <c r="BD76" s="30"/>
      <c r="BE76" s="30"/>
      <c r="BF76" s="31"/>
      <c r="BG76" s="29">
        <v>10</v>
      </c>
      <c r="BH76" s="30"/>
      <c r="BI76" s="30"/>
      <c r="BJ76" s="30"/>
      <c r="BK76" s="31"/>
    </row>
    <row r="77" spans="1:79" s="1" customFormat="1" ht="12.75" hidden="1" customHeight="1" x14ac:dyDescent="0.2">
      <c r="A77" s="32" t="s">
        <v>64</v>
      </c>
      <c r="B77" s="33"/>
      <c r="C77" s="33"/>
      <c r="D77" s="34"/>
      <c r="E77" s="32" t="s">
        <v>57</v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4"/>
      <c r="X77" s="79" t="s">
        <v>60</v>
      </c>
      <c r="Y77" s="80"/>
      <c r="Z77" s="80"/>
      <c r="AA77" s="80"/>
      <c r="AB77" s="81"/>
      <c r="AC77" s="79" t="s">
        <v>61</v>
      </c>
      <c r="AD77" s="80"/>
      <c r="AE77" s="80"/>
      <c r="AF77" s="80"/>
      <c r="AG77" s="81"/>
      <c r="AH77" s="32" t="s">
        <v>94</v>
      </c>
      <c r="AI77" s="33"/>
      <c r="AJ77" s="33"/>
      <c r="AK77" s="33"/>
      <c r="AL77" s="34"/>
      <c r="AM77" s="49" t="s">
        <v>171</v>
      </c>
      <c r="AN77" s="50"/>
      <c r="AO77" s="50"/>
      <c r="AP77" s="50"/>
      <c r="AQ77" s="51"/>
      <c r="AR77" s="32" t="s">
        <v>62</v>
      </c>
      <c r="AS77" s="33"/>
      <c r="AT77" s="33"/>
      <c r="AU77" s="33"/>
      <c r="AV77" s="34"/>
      <c r="AW77" s="32" t="s">
        <v>63</v>
      </c>
      <c r="AX77" s="33"/>
      <c r="AY77" s="33"/>
      <c r="AZ77" s="33"/>
      <c r="BA77" s="34"/>
      <c r="BB77" s="32" t="s">
        <v>95</v>
      </c>
      <c r="BC77" s="33"/>
      <c r="BD77" s="33"/>
      <c r="BE77" s="33"/>
      <c r="BF77" s="34"/>
      <c r="BG77" s="49" t="s">
        <v>171</v>
      </c>
      <c r="BH77" s="50"/>
      <c r="BI77" s="50"/>
      <c r="BJ77" s="50"/>
      <c r="BK77" s="51"/>
      <c r="CA77" t="s">
        <v>29</v>
      </c>
    </row>
    <row r="78" spans="1:79" s="98" customFormat="1" ht="12.75" customHeight="1" x14ac:dyDescent="0.2">
      <c r="A78" s="88">
        <v>2111</v>
      </c>
      <c r="B78" s="89"/>
      <c r="C78" s="89"/>
      <c r="D78" s="90"/>
      <c r="E78" s="91" t="s">
        <v>174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3"/>
      <c r="X78" s="95">
        <v>8292856.9520000005</v>
      </c>
      <c r="Y78" s="96"/>
      <c r="Z78" s="96"/>
      <c r="AA78" s="96"/>
      <c r="AB78" s="97"/>
      <c r="AC78" s="95">
        <v>0</v>
      </c>
      <c r="AD78" s="96"/>
      <c r="AE78" s="96"/>
      <c r="AF78" s="96"/>
      <c r="AG78" s="97"/>
      <c r="AH78" s="95">
        <v>0</v>
      </c>
      <c r="AI78" s="96"/>
      <c r="AJ78" s="96"/>
      <c r="AK78" s="96"/>
      <c r="AL78" s="97"/>
      <c r="AM78" s="95">
        <f>IF(ISNUMBER(X78),X78,0)+IF(ISNUMBER(AC78),AC78,0)</f>
        <v>8292856.9520000005</v>
      </c>
      <c r="AN78" s="96"/>
      <c r="AO78" s="96"/>
      <c r="AP78" s="96"/>
      <c r="AQ78" s="97"/>
      <c r="AR78" s="95">
        <v>8923114.0803520009</v>
      </c>
      <c r="AS78" s="96"/>
      <c r="AT78" s="96"/>
      <c r="AU78" s="96"/>
      <c r="AV78" s="97"/>
      <c r="AW78" s="95">
        <v>0</v>
      </c>
      <c r="AX78" s="96"/>
      <c r="AY78" s="96"/>
      <c r="AZ78" s="96"/>
      <c r="BA78" s="97"/>
      <c r="BB78" s="95">
        <v>0</v>
      </c>
      <c r="BC78" s="96"/>
      <c r="BD78" s="96"/>
      <c r="BE78" s="96"/>
      <c r="BF78" s="97"/>
      <c r="BG78" s="94">
        <f>IF(ISNUMBER(AR78),AR78,0)+IF(ISNUMBER(AW78),AW78,0)</f>
        <v>8923114.0803520009</v>
      </c>
      <c r="BH78" s="94"/>
      <c r="BI78" s="94"/>
      <c r="BJ78" s="94"/>
      <c r="BK78" s="94"/>
      <c r="CA78" s="98" t="s">
        <v>30</v>
      </c>
    </row>
    <row r="79" spans="1:79" s="98" customFormat="1" ht="12.75" customHeight="1" x14ac:dyDescent="0.2">
      <c r="A79" s="88">
        <v>2120</v>
      </c>
      <c r="B79" s="89"/>
      <c r="C79" s="89"/>
      <c r="D79" s="90"/>
      <c r="E79" s="91" t="s">
        <v>175</v>
      </c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3"/>
      <c r="X79" s="95">
        <v>1824427.6980000001</v>
      </c>
      <c r="Y79" s="96"/>
      <c r="Z79" s="96"/>
      <c r="AA79" s="96"/>
      <c r="AB79" s="97"/>
      <c r="AC79" s="95">
        <v>0</v>
      </c>
      <c r="AD79" s="96"/>
      <c r="AE79" s="96"/>
      <c r="AF79" s="96"/>
      <c r="AG79" s="97"/>
      <c r="AH79" s="95">
        <v>0</v>
      </c>
      <c r="AI79" s="96"/>
      <c r="AJ79" s="96"/>
      <c r="AK79" s="96"/>
      <c r="AL79" s="97"/>
      <c r="AM79" s="95">
        <f>IF(ISNUMBER(X79),X79,0)+IF(ISNUMBER(AC79),AC79,0)</f>
        <v>1824427.6980000001</v>
      </c>
      <c r="AN79" s="96"/>
      <c r="AO79" s="96"/>
      <c r="AP79" s="96"/>
      <c r="AQ79" s="97"/>
      <c r="AR79" s="95">
        <v>1963084.2030480001</v>
      </c>
      <c r="AS79" s="96"/>
      <c r="AT79" s="96"/>
      <c r="AU79" s="96"/>
      <c r="AV79" s="97"/>
      <c r="AW79" s="95">
        <v>0</v>
      </c>
      <c r="AX79" s="96"/>
      <c r="AY79" s="96"/>
      <c r="AZ79" s="96"/>
      <c r="BA79" s="97"/>
      <c r="BB79" s="95">
        <v>0</v>
      </c>
      <c r="BC79" s="96"/>
      <c r="BD79" s="96"/>
      <c r="BE79" s="96"/>
      <c r="BF79" s="97"/>
      <c r="BG79" s="94">
        <f>IF(ISNUMBER(AR79),AR79,0)+IF(ISNUMBER(AW79),AW79,0)</f>
        <v>1963084.2030480001</v>
      </c>
      <c r="BH79" s="94"/>
      <c r="BI79" s="94"/>
      <c r="BJ79" s="94"/>
      <c r="BK79" s="94"/>
    </row>
    <row r="80" spans="1:79" s="98" customFormat="1" ht="12.75" customHeight="1" x14ac:dyDescent="0.2">
      <c r="A80" s="88">
        <v>2210</v>
      </c>
      <c r="B80" s="89"/>
      <c r="C80" s="89"/>
      <c r="D80" s="90"/>
      <c r="E80" s="91" t="s">
        <v>176</v>
      </c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3"/>
      <c r="X80" s="95">
        <v>242187.26400000002</v>
      </c>
      <c r="Y80" s="96"/>
      <c r="Z80" s="96"/>
      <c r="AA80" s="96"/>
      <c r="AB80" s="97"/>
      <c r="AC80" s="95">
        <v>4308.4800000000005</v>
      </c>
      <c r="AD80" s="96"/>
      <c r="AE80" s="96"/>
      <c r="AF80" s="96"/>
      <c r="AG80" s="97"/>
      <c r="AH80" s="95">
        <v>0</v>
      </c>
      <c r="AI80" s="96"/>
      <c r="AJ80" s="96"/>
      <c r="AK80" s="96"/>
      <c r="AL80" s="97"/>
      <c r="AM80" s="95">
        <f>IF(ISNUMBER(X80),X80,0)+IF(ISNUMBER(AC80),AC80,0)</f>
        <v>246495.74400000004</v>
      </c>
      <c r="AN80" s="96"/>
      <c r="AO80" s="96"/>
      <c r="AP80" s="96"/>
      <c r="AQ80" s="97"/>
      <c r="AR80" s="95">
        <v>254296.62720000005</v>
      </c>
      <c r="AS80" s="96"/>
      <c r="AT80" s="96"/>
      <c r="AU80" s="96"/>
      <c r="AV80" s="97"/>
      <c r="AW80" s="95">
        <v>4523.9040000000005</v>
      </c>
      <c r="AX80" s="96"/>
      <c r="AY80" s="96"/>
      <c r="AZ80" s="96"/>
      <c r="BA80" s="97"/>
      <c r="BB80" s="95">
        <v>0</v>
      </c>
      <c r="BC80" s="96"/>
      <c r="BD80" s="96"/>
      <c r="BE80" s="96"/>
      <c r="BF80" s="97"/>
      <c r="BG80" s="94">
        <f>IF(ISNUMBER(AR80),AR80,0)+IF(ISNUMBER(AW80),AW80,0)</f>
        <v>258820.53120000006</v>
      </c>
      <c r="BH80" s="94"/>
      <c r="BI80" s="94"/>
      <c r="BJ80" s="94"/>
      <c r="BK80" s="94"/>
    </row>
    <row r="81" spans="1:64" s="98" customFormat="1" ht="12.75" customHeight="1" x14ac:dyDescent="0.2">
      <c r="A81" s="88">
        <v>2240</v>
      </c>
      <c r="B81" s="89"/>
      <c r="C81" s="89"/>
      <c r="D81" s="90"/>
      <c r="E81" s="91" t="s">
        <v>177</v>
      </c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3"/>
      <c r="X81" s="95">
        <v>635861.95200000005</v>
      </c>
      <c r="Y81" s="96"/>
      <c r="Z81" s="96"/>
      <c r="AA81" s="96"/>
      <c r="AB81" s="97"/>
      <c r="AC81" s="95">
        <v>0</v>
      </c>
      <c r="AD81" s="96"/>
      <c r="AE81" s="96"/>
      <c r="AF81" s="96"/>
      <c r="AG81" s="97"/>
      <c r="AH81" s="95">
        <v>0</v>
      </c>
      <c r="AI81" s="96"/>
      <c r="AJ81" s="96"/>
      <c r="AK81" s="96"/>
      <c r="AL81" s="97"/>
      <c r="AM81" s="95">
        <f>IF(ISNUMBER(X81),X81,0)+IF(ISNUMBER(AC81),AC81,0)</f>
        <v>635861.95200000005</v>
      </c>
      <c r="AN81" s="96"/>
      <c r="AO81" s="96"/>
      <c r="AP81" s="96"/>
      <c r="AQ81" s="97"/>
      <c r="AR81" s="95">
        <v>667655.04960000003</v>
      </c>
      <c r="AS81" s="96"/>
      <c r="AT81" s="96"/>
      <c r="AU81" s="96"/>
      <c r="AV81" s="97"/>
      <c r="AW81" s="95">
        <v>0</v>
      </c>
      <c r="AX81" s="96"/>
      <c r="AY81" s="96"/>
      <c r="AZ81" s="96"/>
      <c r="BA81" s="97"/>
      <c r="BB81" s="95">
        <v>0</v>
      </c>
      <c r="BC81" s="96"/>
      <c r="BD81" s="96"/>
      <c r="BE81" s="96"/>
      <c r="BF81" s="97"/>
      <c r="BG81" s="94">
        <f>IF(ISNUMBER(AR81),AR81,0)+IF(ISNUMBER(AW81),AW81,0)</f>
        <v>667655.04960000003</v>
      </c>
      <c r="BH81" s="94"/>
      <c r="BI81" s="94"/>
      <c r="BJ81" s="94"/>
      <c r="BK81" s="94"/>
    </row>
    <row r="82" spans="1:64" s="98" customFormat="1" ht="12.75" customHeight="1" x14ac:dyDescent="0.2">
      <c r="A82" s="88">
        <v>2250</v>
      </c>
      <c r="B82" s="89"/>
      <c r="C82" s="89"/>
      <c r="D82" s="90"/>
      <c r="E82" s="91" t="s">
        <v>178</v>
      </c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3"/>
      <c r="X82" s="95">
        <v>15840</v>
      </c>
      <c r="Y82" s="96"/>
      <c r="Z82" s="96"/>
      <c r="AA82" s="96"/>
      <c r="AB82" s="97"/>
      <c r="AC82" s="95">
        <v>0</v>
      </c>
      <c r="AD82" s="96"/>
      <c r="AE82" s="96"/>
      <c r="AF82" s="96"/>
      <c r="AG82" s="97"/>
      <c r="AH82" s="95">
        <v>0</v>
      </c>
      <c r="AI82" s="96"/>
      <c r="AJ82" s="96"/>
      <c r="AK82" s="96"/>
      <c r="AL82" s="97"/>
      <c r="AM82" s="95">
        <f>IF(ISNUMBER(X82),X82,0)+IF(ISNUMBER(AC82),AC82,0)</f>
        <v>15840</v>
      </c>
      <c r="AN82" s="96"/>
      <c r="AO82" s="96"/>
      <c r="AP82" s="96"/>
      <c r="AQ82" s="97"/>
      <c r="AR82" s="95">
        <v>16632</v>
      </c>
      <c r="AS82" s="96"/>
      <c r="AT82" s="96"/>
      <c r="AU82" s="96"/>
      <c r="AV82" s="97"/>
      <c r="AW82" s="95">
        <v>0</v>
      </c>
      <c r="AX82" s="96"/>
      <c r="AY82" s="96"/>
      <c r="AZ82" s="96"/>
      <c r="BA82" s="97"/>
      <c r="BB82" s="95">
        <v>0</v>
      </c>
      <c r="BC82" s="96"/>
      <c r="BD82" s="96"/>
      <c r="BE82" s="96"/>
      <c r="BF82" s="97"/>
      <c r="BG82" s="94">
        <f>IF(ISNUMBER(AR82),AR82,0)+IF(ISNUMBER(AW82),AW82,0)</f>
        <v>16632</v>
      </c>
      <c r="BH82" s="94"/>
      <c r="BI82" s="94"/>
      <c r="BJ82" s="94"/>
      <c r="BK82" s="94"/>
    </row>
    <row r="83" spans="1:64" s="98" customFormat="1" ht="12.75" customHeight="1" x14ac:dyDescent="0.2">
      <c r="A83" s="88">
        <v>2272</v>
      </c>
      <c r="B83" s="89"/>
      <c r="C83" s="89"/>
      <c r="D83" s="90"/>
      <c r="E83" s="91" t="s">
        <v>179</v>
      </c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3"/>
      <c r="X83" s="95">
        <v>3790.2460000000001</v>
      </c>
      <c r="Y83" s="96"/>
      <c r="Z83" s="96"/>
      <c r="AA83" s="96"/>
      <c r="AB83" s="97"/>
      <c r="AC83" s="95">
        <v>0</v>
      </c>
      <c r="AD83" s="96"/>
      <c r="AE83" s="96"/>
      <c r="AF83" s="96"/>
      <c r="AG83" s="97"/>
      <c r="AH83" s="95">
        <v>0</v>
      </c>
      <c r="AI83" s="96"/>
      <c r="AJ83" s="96"/>
      <c r="AK83" s="96"/>
      <c r="AL83" s="97"/>
      <c r="AM83" s="95">
        <f>IF(ISNUMBER(X83),X83,0)+IF(ISNUMBER(AC83),AC83,0)</f>
        <v>3790.2460000000001</v>
      </c>
      <c r="AN83" s="96"/>
      <c r="AO83" s="96"/>
      <c r="AP83" s="96"/>
      <c r="AQ83" s="97"/>
      <c r="AR83" s="95">
        <v>4013.8705139999997</v>
      </c>
      <c r="AS83" s="96"/>
      <c r="AT83" s="96"/>
      <c r="AU83" s="96"/>
      <c r="AV83" s="97"/>
      <c r="AW83" s="95">
        <v>0</v>
      </c>
      <c r="AX83" s="96"/>
      <c r="AY83" s="96"/>
      <c r="AZ83" s="96"/>
      <c r="BA83" s="97"/>
      <c r="BB83" s="95">
        <v>0</v>
      </c>
      <c r="BC83" s="96"/>
      <c r="BD83" s="96"/>
      <c r="BE83" s="96"/>
      <c r="BF83" s="97"/>
      <c r="BG83" s="94">
        <f>IF(ISNUMBER(AR83),AR83,0)+IF(ISNUMBER(AW83),AW83,0)</f>
        <v>4013.8705139999997</v>
      </c>
      <c r="BH83" s="94"/>
      <c r="BI83" s="94"/>
      <c r="BJ83" s="94"/>
      <c r="BK83" s="94"/>
    </row>
    <row r="84" spans="1:64" s="98" customFormat="1" ht="12.75" customHeight="1" x14ac:dyDescent="0.2">
      <c r="A84" s="88">
        <v>2273</v>
      </c>
      <c r="B84" s="89"/>
      <c r="C84" s="89"/>
      <c r="D84" s="90"/>
      <c r="E84" s="91" t="s">
        <v>180</v>
      </c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3"/>
      <c r="X84" s="95">
        <v>87698.6</v>
      </c>
      <c r="Y84" s="96"/>
      <c r="Z84" s="96"/>
      <c r="AA84" s="96"/>
      <c r="AB84" s="97"/>
      <c r="AC84" s="95">
        <v>0</v>
      </c>
      <c r="AD84" s="96"/>
      <c r="AE84" s="96"/>
      <c r="AF84" s="96"/>
      <c r="AG84" s="97"/>
      <c r="AH84" s="95">
        <v>0</v>
      </c>
      <c r="AI84" s="96"/>
      <c r="AJ84" s="96"/>
      <c r="AK84" s="96"/>
      <c r="AL84" s="97"/>
      <c r="AM84" s="95">
        <f>IF(ISNUMBER(X84),X84,0)+IF(ISNUMBER(AC84),AC84,0)</f>
        <v>87698.6</v>
      </c>
      <c r="AN84" s="96"/>
      <c r="AO84" s="96"/>
      <c r="AP84" s="96"/>
      <c r="AQ84" s="97"/>
      <c r="AR84" s="95">
        <v>96468.460000000021</v>
      </c>
      <c r="AS84" s="96"/>
      <c r="AT84" s="96"/>
      <c r="AU84" s="96"/>
      <c r="AV84" s="97"/>
      <c r="AW84" s="95">
        <v>0</v>
      </c>
      <c r="AX84" s="96"/>
      <c r="AY84" s="96"/>
      <c r="AZ84" s="96"/>
      <c r="BA84" s="97"/>
      <c r="BB84" s="95">
        <v>0</v>
      </c>
      <c r="BC84" s="96"/>
      <c r="BD84" s="96"/>
      <c r="BE84" s="96"/>
      <c r="BF84" s="97"/>
      <c r="BG84" s="94">
        <f>IF(ISNUMBER(AR84),AR84,0)+IF(ISNUMBER(AW84),AW84,0)</f>
        <v>96468.460000000021</v>
      </c>
      <c r="BH84" s="94"/>
      <c r="BI84" s="94"/>
      <c r="BJ84" s="94"/>
      <c r="BK84" s="94"/>
    </row>
    <row r="85" spans="1:64" s="98" customFormat="1" ht="12.75" customHeight="1" x14ac:dyDescent="0.2">
      <c r="A85" s="88">
        <v>2274</v>
      </c>
      <c r="B85" s="89"/>
      <c r="C85" s="89"/>
      <c r="D85" s="90"/>
      <c r="E85" s="91" t="s">
        <v>181</v>
      </c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3"/>
      <c r="X85" s="95">
        <v>53392.05</v>
      </c>
      <c r="Y85" s="96"/>
      <c r="Z85" s="96"/>
      <c r="AA85" s="96"/>
      <c r="AB85" s="97"/>
      <c r="AC85" s="95">
        <v>0</v>
      </c>
      <c r="AD85" s="96"/>
      <c r="AE85" s="96"/>
      <c r="AF85" s="96"/>
      <c r="AG85" s="97"/>
      <c r="AH85" s="95">
        <v>0</v>
      </c>
      <c r="AI85" s="96"/>
      <c r="AJ85" s="96"/>
      <c r="AK85" s="96"/>
      <c r="AL85" s="97"/>
      <c r="AM85" s="95">
        <f>IF(ISNUMBER(X85),X85,0)+IF(ISNUMBER(AC85),AC85,0)</f>
        <v>53392.05</v>
      </c>
      <c r="AN85" s="96"/>
      <c r="AO85" s="96"/>
      <c r="AP85" s="96"/>
      <c r="AQ85" s="97"/>
      <c r="AR85" s="95">
        <v>54940.419450000001</v>
      </c>
      <c r="AS85" s="96"/>
      <c r="AT85" s="96"/>
      <c r="AU85" s="96"/>
      <c r="AV85" s="97"/>
      <c r="AW85" s="95">
        <v>0</v>
      </c>
      <c r="AX85" s="96"/>
      <c r="AY85" s="96"/>
      <c r="AZ85" s="96"/>
      <c r="BA85" s="97"/>
      <c r="BB85" s="95">
        <v>0</v>
      </c>
      <c r="BC85" s="96"/>
      <c r="BD85" s="96"/>
      <c r="BE85" s="96"/>
      <c r="BF85" s="97"/>
      <c r="BG85" s="94">
        <f>IF(ISNUMBER(AR85),AR85,0)+IF(ISNUMBER(AW85),AW85,0)</f>
        <v>54940.419450000001</v>
      </c>
      <c r="BH85" s="94"/>
      <c r="BI85" s="94"/>
      <c r="BJ85" s="94"/>
      <c r="BK85" s="94"/>
    </row>
    <row r="86" spans="1:64" s="98" customFormat="1" ht="12.75" customHeight="1" x14ac:dyDescent="0.2">
      <c r="A86" s="88">
        <v>2275</v>
      </c>
      <c r="B86" s="89"/>
      <c r="C86" s="89"/>
      <c r="D86" s="90"/>
      <c r="E86" s="91" t="s">
        <v>182</v>
      </c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3"/>
      <c r="X86" s="95">
        <v>0</v>
      </c>
      <c r="Y86" s="96"/>
      <c r="Z86" s="96"/>
      <c r="AA86" s="96"/>
      <c r="AB86" s="97"/>
      <c r="AC86" s="95">
        <v>0</v>
      </c>
      <c r="AD86" s="96"/>
      <c r="AE86" s="96"/>
      <c r="AF86" s="96"/>
      <c r="AG86" s="97"/>
      <c r="AH86" s="95">
        <v>0</v>
      </c>
      <c r="AI86" s="96"/>
      <c r="AJ86" s="96"/>
      <c r="AK86" s="96"/>
      <c r="AL86" s="97"/>
      <c r="AM86" s="95">
        <f>IF(ISNUMBER(X86),X86,0)+IF(ISNUMBER(AC86),AC86,0)</f>
        <v>0</v>
      </c>
      <c r="AN86" s="96"/>
      <c r="AO86" s="96"/>
      <c r="AP86" s="96"/>
      <c r="AQ86" s="97"/>
      <c r="AR86" s="95">
        <v>0</v>
      </c>
      <c r="AS86" s="96"/>
      <c r="AT86" s="96"/>
      <c r="AU86" s="96"/>
      <c r="AV86" s="97"/>
      <c r="AW86" s="95">
        <v>0</v>
      </c>
      <c r="AX86" s="96"/>
      <c r="AY86" s="96"/>
      <c r="AZ86" s="96"/>
      <c r="BA86" s="97"/>
      <c r="BB86" s="95">
        <v>0</v>
      </c>
      <c r="BC86" s="96"/>
      <c r="BD86" s="96"/>
      <c r="BE86" s="96"/>
      <c r="BF86" s="97"/>
      <c r="BG86" s="94">
        <f>IF(ISNUMBER(AR86),AR86,0)+IF(ISNUMBER(AW86),AW86,0)</f>
        <v>0</v>
      </c>
      <c r="BH86" s="94"/>
      <c r="BI86" s="94"/>
      <c r="BJ86" s="94"/>
      <c r="BK86" s="94"/>
    </row>
    <row r="87" spans="1:64" s="98" customFormat="1" ht="25.5" customHeight="1" x14ac:dyDescent="0.2">
      <c r="A87" s="88">
        <v>2282</v>
      </c>
      <c r="B87" s="89"/>
      <c r="C87" s="89"/>
      <c r="D87" s="90"/>
      <c r="E87" s="91" t="s">
        <v>183</v>
      </c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3"/>
      <c r="X87" s="95">
        <v>4752</v>
      </c>
      <c r="Y87" s="96"/>
      <c r="Z87" s="96"/>
      <c r="AA87" s="96"/>
      <c r="AB87" s="97"/>
      <c r="AC87" s="95">
        <v>0</v>
      </c>
      <c r="AD87" s="96"/>
      <c r="AE87" s="96"/>
      <c r="AF87" s="96"/>
      <c r="AG87" s="97"/>
      <c r="AH87" s="95">
        <v>0</v>
      </c>
      <c r="AI87" s="96"/>
      <c r="AJ87" s="96"/>
      <c r="AK87" s="96"/>
      <c r="AL87" s="97"/>
      <c r="AM87" s="95">
        <f>IF(ISNUMBER(X87),X87,0)+IF(ISNUMBER(AC87),AC87,0)</f>
        <v>4752</v>
      </c>
      <c r="AN87" s="96"/>
      <c r="AO87" s="96"/>
      <c r="AP87" s="96"/>
      <c r="AQ87" s="97"/>
      <c r="AR87" s="95">
        <v>4989.6000000000004</v>
      </c>
      <c r="AS87" s="96"/>
      <c r="AT87" s="96"/>
      <c r="AU87" s="96"/>
      <c r="AV87" s="97"/>
      <c r="AW87" s="95">
        <v>0</v>
      </c>
      <c r="AX87" s="96"/>
      <c r="AY87" s="96"/>
      <c r="AZ87" s="96"/>
      <c r="BA87" s="97"/>
      <c r="BB87" s="95">
        <v>0</v>
      </c>
      <c r="BC87" s="96"/>
      <c r="BD87" s="96"/>
      <c r="BE87" s="96"/>
      <c r="BF87" s="97"/>
      <c r="BG87" s="94">
        <f>IF(ISNUMBER(AR87),AR87,0)+IF(ISNUMBER(AW87),AW87,0)</f>
        <v>4989.6000000000004</v>
      </c>
      <c r="BH87" s="94"/>
      <c r="BI87" s="94"/>
      <c r="BJ87" s="94"/>
      <c r="BK87" s="94"/>
    </row>
    <row r="88" spans="1:64" s="98" customFormat="1" ht="12.75" customHeight="1" x14ac:dyDescent="0.2">
      <c r="A88" s="88">
        <v>2800</v>
      </c>
      <c r="B88" s="89"/>
      <c r="C88" s="89"/>
      <c r="D88" s="90"/>
      <c r="E88" s="91" t="s">
        <v>184</v>
      </c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3"/>
      <c r="X88" s="95">
        <v>5385.6</v>
      </c>
      <c r="Y88" s="96"/>
      <c r="Z88" s="96"/>
      <c r="AA88" s="96"/>
      <c r="AB88" s="97"/>
      <c r="AC88" s="95">
        <v>0</v>
      </c>
      <c r="AD88" s="96"/>
      <c r="AE88" s="96"/>
      <c r="AF88" s="96"/>
      <c r="AG88" s="97"/>
      <c r="AH88" s="95">
        <v>0</v>
      </c>
      <c r="AI88" s="96"/>
      <c r="AJ88" s="96"/>
      <c r="AK88" s="96"/>
      <c r="AL88" s="97"/>
      <c r="AM88" s="95">
        <f>IF(ISNUMBER(X88),X88,0)+IF(ISNUMBER(AC88),AC88,0)</f>
        <v>5385.6</v>
      </c>
      <c r="AN88" s="96"/>
      <c r="AO88" s="96"/>
      <c r="AP88" s="96"/>
      <c r="AQ88" s="97"/>
      <c r="AR88" s="95">
        <v>5654.880000000001</v>
      </c>
      <c r="AS88" s="96"/>
      <c r="AT88" s="96"/>
      <c r="AU88" s="96"/>
      <c r="AV88" s="97"/>
      <c r="AW88" s="95">
        <v>0</v>
      </c>
      <c r="AX88" s="96"/>
      <c r="AY88" s="96"/>
      <c r="AZ88" s="96"/>
      <c r="BA88" s="97"/>
      <c r="BB88" s="95">
        <v>0</v>
      </c>
      <c r="BC88" s="96"/>
      <c r="BD88" s="96"/>
      <c r="BE88" s="96"/>
      <c r="BF88" s="97"/>
      <c r="BG88" s="94">
        <f>IF(ISNUMBER(AR88),AR88,0)+IF(ISNUMBER(AW88),AW88,0)</f>
        <v>5654.880000000001</v>
      </c>
      <c r="BH88" s="94"/>
      <c r="BI88" s="94"/>
      <c r="BJ88" s="94"/>
      <c r="BK88" s="94"/>
    </row>
    <row r="89" spans="1:64" s="98" customFormat="1" ht="25.5" customHeight="1" x14ac:dyDescent="0.2">
      <c r="A89" s="88">
        <v>3110</v>
      </c>
      <c r="B89" s="89"/>
      <c r="C89" s="89"/>
      <c r="D89" s="90"/>
      <c r="E89" s="91" t="s">
        <v>185</v>
      </c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3"/>
      <c r="X89" s="95">
        <v>0</v>
      </c>
      <c r="Y89" s="96"/>
      <c r="Z89" s="96"/>
      <c r="AA89" s="96"/>
      <c r="AB89" s="97"/>
      <c r="AC89" s="95">
        <v>453868.80000000005</v>
      </c>
      <c r="AD89" s="96"/>
      <c r="AE89" s="96"/>
      <c r="AF89" s="96"/>
      <c r="AG89" s="97"/>
      <c r="AH89" s="95">
        <v>453868.80000000005</v>
      </c>
      <c r="AI89" s="96"/>
      <c r="AJ89" s="96"/>
      <c r="AK89" s="96"/>
      <c r="AL89" s="97"/>
      <c r="AM89" s="95">
        <f>IF(ISNUMBER(X89),X89,0)+IF(ISNUMBER(AC89),AC89,0)</f>
        <v>453868.80000000005</v>
      </c>
      <c r="AN89" s="96"/>
      <c r="AO89" s="96"/>
      <c r="AP89" s="96"/>
      <c r="AQ89" s="97"/>
      <c r="AR89" s="95">
        <v>0</v>
      </c>
      <c r="AS89" s="96"/>
      <c r="AT89" s="96"/>
      <c r="AU89" s="96"/>
      <c r="AV89" s="97"/>
      <c r="AW89" s="95">
        <v>476562.24000000005</v>
      </c>
      <c r="AX89" s="96"/>
      <c r="AY89" s="96"/>
      <c r="AZ89" s="96"/>
      <c r="BA89" s="97"/>
      <c r="BB89" s="95">
        <v>476562.24000000005</v>
      </c>
      <c r="BC89" s="96"/>
      <c r="BD89" s="96"/>
      <c r="BE89" s="96"/>
      <c r="BF89" s="97"/>
      <c r="BG89" s="94">
        <f>IF(ISNUMBER(AR89),AR89,0)+IF(ISNUMBER(AW89),AW89,0)</f>
        <v>476562.24000000005</v>
      </c>
      <c r="BH89" s="94"/>
      <c r="BI89" s="94"/>
      <c r="BJ89" s="94"/>
      <c r="BK89" s="94"/>
    </row>
    <row r="90" spans="1:64" s="6" customFormat="1" ht="12.75" customHeight="1" x14ac:dyDescent="0.2">
      <c r="A90" s="86"/>
      <c r="B90" s="84"/>
      <c r="C90" s="84"/>
      <c r="D90" s="85"/>
      <c r="E90" s="99" t="s">
        <v>147</v>
      </c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1"/>
      <c r="X90" s="103">
        <v>11166192.362</v>
      </c>
      <c r="Y90" s="104"/>
      <c r="Z90" s="104"/>
      <c r="AA90" s="104"/>
      <c r="AB90" s="105"/>
      <c r="AC90" s="103">
        <v>458177.28000000003</v>
      </c>
      <c r="AD90" s="104"/>
      <c r="AE90" s="104"/>
      <c r="AF90" s="104"/>
      <c r="AG90" s="105"/>
      <c r="AH90" s="103">
        <v>453868.80000000005</v>
      </c>
      <c r="AI90" s="104"/>
      <c r="AJ90" s="104"/>
      <c r="AK90" s="104"/>
      <c r="AL90" s="105"/>
      <c r="AM90" s="103">
        <f>IF(ISNUMBER(X90),X90,0)+IF(ISNUMBER(AC90),AC90,0)</f>
        <v>11624369.641999999</v>
      </c>
      <c r="AN90" s="104"/>
      <c r="AO90" s="104"/>
      <c r="AP90" s="104"/>
      <c r="AQ90" s="105"/>
      <c r="AR90" s="103">
        <v>11990849.190164002</v>
      </c>
      <c r="AS90" s="104"/>
      <c r="AT90" s="104"/>
      <c r="AU90" s="104"/>
      <c r="AV90" s="105"/>
      <c r="AW90" s="103">
        <v>481086.14400000003</v>
      </c>
      <c r="AX90" s="104"/>
      <c r="AY90" s="104"/>
      <c r="AZ90" s="104"/>
      <c r="BA90" s="105"/>
      <c r="BB90" s="103">
        <v>476562.24000000005</v>
      </c>
      <c r="BC90" s="104"/>
      <c r="BD90" s="104"/>
      <c r="BE90" s="104"/>
      <c r="BF90" s="105"/>
      <c r="BG90" s="102">
        <f>IF(ISNUMBER(AR90),AR90,0)+IF(ISNUMBER(AW90),AW90,0)</f>
        <v>12471935.334164001</v>
      </c>
      <c r="BH90" s="102"/>
      <c r="BI90" s="102"/>
      <c r="BJ90" s="102"/>
      <c r="BK90" s="102"/>
    </row>
    <row r="92" spans="1:64" ht="14.25" customHeight="1" x14ac:dyDescent="12.75">
      <c r="A92" s="41" t="s">
        <v>256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</row>
    <row r="93" spans="1:64" ht="15" customHeight="1" x14ac:dyDescent="0.2">
      <c r="A93" s="52" t="s">
        <v>227</v>
      </c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</row>
    <row r="94" spans="1:64" ht="23.1" customHeight="1" x14ac:dyDescent="0.2">
      <c r="A94" s="66" t="s">
        <v>119</v>
      </c>
      <c r="B94" s="67"/>
      <c r="C94" s="67"/>
      <c r="D94" s="67"/>
      <c r="E94" s="68"/>
      <c r="F94" s="60" t="s">
        <v>19</v>
      </c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2"/>
      <c r="X94" s="35" t="s">
        <v>249</v>
      </c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29" t="s">
        <v>254</v>
      </c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1"/>
    </row>
    <row r="95" spans="1:64" ht="53.25" customHeight="1" x14ac:dyDescent="0.2">
      <c r="A95" s="69"/>
      <c r="B95" s="70"/>
      <c r="C95" s="70"/>
      <c r="D95" s="70"/>
      <c r="E95" s="71"/>
      <c r="F95" s="63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5"/>
      <c r="X95" s="29" t="s">
        <v>4</v>
      </c>
      <c r="Y95" s="30"/>
      <c r="Z95" s="30"/>
      <c r="AA95" s="30"/>
      <c r="AB95" s="31"/>
      <c r="AC95" s="29" t="s">
        <v>3</v>
      </c>
      <c r="AD95" s="30"/>
      <c r="AE95" s="30"/>
      <c r="AF95" s="30"/>
      <c r="AG95" s="31"/>
      <c r="AH95" s="45" t="s">
        <v>116</v>
      </c>
      <c r="AI95" s="46"/>
      <c r="AJ95" s="46"/>
      <c r="AK95" s="46"/>
      <c r="AL95" s="47"/>
      <c r="AM95" s="29" t="s">
        <v>5</v>
      </c>
      <c r="AN95" s="30"/>
      <c r="AO95" s="30"/>
      <c r="AP95" s="30"/>
      <c r="AQ95" s="31"/>
      <c r="AR95" s="29" t="s">
        <v>4</v>
      </c>
      <c r="AS95" s="30"/>
      <c r="AT95" s="30"/>
      <c r="AU95" s="30"/>
      <c r="AV95" s="31"/>
      <c r="AW95" s="29" t="s">
        <v>3</v>
      </c>
      <c r="AX95" s="30"/>
      <c r="AY95" s="30"/>
      <c r="AZ95" s="30"/>
      <c r="BA95" s="31"/>
      <c r="BB95" s="48" t="s">
        <v>116</v>
      </c>
      <c r="BC95" s="48"/>
      <c r="BD95" s="48"/>
      <c r="BE95" s="48"/>
      <c r="BF95" s="48"/>
      <c r="BG95" s="29" t="s">
        <v>96</v>
      </c>
      <c r="BH95" s="30"/>
      <c r="BI95" s="30"/>
      <c r="BJ95" s="30"/>
      <c r="BK95" s="31"/>
    </row>
    <row r="96" spans="1:64" ht="15" customHeight="1" x14ac:dyDescent="0.2">
      <c r="A96" s="29">
        <v>1</v>
      </c>
      <c r="B96" s="30"/>
      <c r="C96" s="30"/>
      <c r="D96" s="30"/>
      <c r="E96" s="31"/>
      <c r="F96" s="29">
        <v>2</v>
      </c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1"/>
      <c r="X96" s="29">
        <v>3</v>
      </c>
      <c r="Y96" s="30"/>
      <c r="Z96" s="30"/>
      <c r="AA96" s="30"/>
      <c r="AB96" s="31"/>
      <c r="AC96" s="29">
        <v>4</v>
      </c>
      <c r="AD96" s="30"/>
      <c r="AE96" s="30"/>
      <c r="AF96" s="30"/>
      <c r="AG96" s="31"/>
      <c r="AH96" s="29">
        <v>5</v>
      </c>
      <c r="AI96" s="30"/>
      <c r="AJ96" s="30"/>
      <c r="AK96" s="30"/>
      <c r="AL96" s="31"/>
      <c r="AM96" s="29">
        <v>6</v>
      </c>
      <c r="AN96" s="30"/>
      <c r="AO96" s="30"/>
      <c r="AP96" s="30"/>
      <c r="AQ96" s="31"/>
      <c r="AR96" s="29">
        <v>7</v>
      </c>
      <c r="AS96" s="30"/>
      <c r="AT96" s="30"/>
      <c r="AU96" s="30"/>
      <c r="AV96" s="31"/>
      <c r="AW96" s="29">
        <v>8</v>
      </c>
      <c r="AX96" s="30"/>
      <c r="AY96" s="30"/>
      <c r="AZ96" s="30"/>
      <c r="BA96" s="31"/>
      <c r="BB96" s="29">
        <v>9</v>
      </c>
      <c r="BC96" s="30"/>
      <c r="BD96" s="30"/>
      <c r="BE96" s="30"/>
      <c r="BF96" s="31"/>
      <c r="BG96" s="29">
        <v>10</v>
      </c>
      <c r="BH96" s="30"/>
      <c r="BI96" s="30"/>
      <c r="BJ96" s="30"/>
      <c r="BK96" s="31"/>
    </row>
    <row r="97" spans="1:79" s="1" customFormat="1" ht="15" hidden="1" customHeight="1" x14ac:dyDescent="0.2">
      <c r="A97" s="32" t="s">
        <v>64</v>
      </c>
      <c r="B97" s="33"/>
      <c r="C97" s="33"/>
      <c r="D97" s="33"/>
      <c r="E97" s="34"/>
      <c r="F97" s="32" t="s">
        <v>57</v>
      </c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4"/>
      <c r="X97" s="32" t="s">
        <v>60</v>
      </c>
      <c r="Y97" s="33"/>
      <c r="Z97" s="33"/>
      <c r="AA97" s="33"/>
      <c r="AB97" s="34"/>
      <c r="AC97" s="32" t="s">
        <v>61</v>
      </c>
      <c r="AD97" s="33"/>
      <c r="AE97" s="33"/>
      <c r="AF97" s="33"/>
      <c r="AG97" s="34"/>
      <c r="AH97" s="32" t="s">
        <v>94</v>
      </c>
      <c r="AI97" s="33"/>
      <c r="AJ97" s="33"/>
      <c r="AK97" s="33"/>
      <c r="AL97" s="34"/>
      <c r="AM97" s="49" t="s">
        <v>171</v>
      </c>
      <c r="AN97" s="50"/>
      <c r="AO97" s="50"/>
      <c r="AP97" s="50"/>
      <c r="AQ97" s="51"/>
      <c r="AR97" s="32" t="s">
        <v>62</v>
      </c>
      <c r="AS97" s="33"/>
      <c r="AT97" s="33"/>
      <c r="AU97" s="33"/>
      <c r="AV97" s="34"/>
      <c r="AW97" s="32" t="s">
        <v>63</v>
      </c>
      <c r="AX97" s="33"/>
      <c r="AY97" s="33"/>
      <c r="AZ97" s="33"/>
      <c r="BA97" s="34"/>
      <c r="BB97" s="32" t="s">
        <v>95</v>
      </c>
      <c r="BC97" s="33"/>
      <c r="BD97" s="33"/>
      <c r="BE97" s="33"/>
      <c r="BF97" s="34"/>
      <c r="BG97" s="49" t="s">
        <v>171</v>
      </c>
      <c r="BH97" s="50"/>
      <c r="BI97" s="50"/>
      <c r="BJ97" s="50"/>
      <c r="BK97" s="51"/>
      <c r="CA97" t="s">
        <v>31</v>
      </c>
    </row>
    <row r="98" spans="1:79" s="6" customFormat="1" ht="12.75" customHeight="1" x14ac:dyDescent="0.2">
      <c r="A98" s="86"/>
      <c r="B98" s="84"/>
      <c r="C98" s="84"/>
      <c r="D98" s="84"/>
      <c r="E98" s="85"/>
      <c r="F98" s="86" t="s">
        <v>147</v>
      </c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5"/>
      <c r="X98" s="106"/>
      <c r="Y98" s="107"/>
      <c r="Z98" s="107"/>
      <c r="AA98" s="107"/>
      <c r="AB98" s="108"/>
      <c r="AC98" s="106"/>
      <c r="AD98" s="107"/>
      <c r="AE98" s="107"/>
      <c r="AF98" s="107"/>
      <c r="AG98" s="108"/>
      <c r="AH98" s="102"/>
      <c r="AI98" s="102"/>
      <c r="AJ98" s="102"/>
      <c r="AK98" s="102"/>
      <c r="AL98" s="102"/>
      <c r="AM98" s="102">
        <f>IF(ISNUMBER(X98),X98,0)+IF(ISNUMBER(AC98),AC98,0)</f>
        <v>0</v>
      </c>
      <c r="AN98" s="102"/>
      <c r="AO98" s="102"/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2"/>
      <c r="BD98" s="102"/>
      <c r="BE98" s="102"/>
      <c r="BF98" s="102"/>
      <c r="BG98" s="102">
        <f>IF(ISNUMBER(AR98),AR98,0)+IF(ISNUMBER(AW98),AW98,0)</f>
        <v>0</v>
      </c>
      <c r="BH98" s="102"/>
      <c r="BI98" s="102"/>
      <c r="BJ98" s="102"/>
      <c r="BK98" s="102"/>
      <c r="CA98" s="6" t="s">
        <v>32</v>
      </c>
    </row>
    <row r="101" spans="1:79" ht="14.25" customHeight="1" x14ac:dyDescent="0.2">
      <c r="A101" s="41" t="s">
        <v>120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</row>
    <row r="102" spans="1:79" ht="14.25" customHeight="1" x14ac:dyDescent="0.2">
      <c r="A102" s="41" t="s">
        <v>241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</row>
    <row r="103" spans="1:79" ht="15" customHeight="1" x14ac:dyDescent="0.2">
      <c r="A103" s="52" t="s">
        <v>227</v>
      </c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</row>
    <row r="104" spans="1:79" ht="23.1" customHeight="1" x14ac:dyDescent="0.2">
      <c r="A104" s="60" t="s">
        <v>6</v>
      </c>
      <c r="B104" s="61"/>
      <c r="C104" s="61"/>
      <c r="D104" s="60" t="s">
        <v>121</v>
      </c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2"/>
      <c r="U104" s="29" t="s">
        <v>228</v>
      </c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1"/>
      <c r="AN104" s="29" t="s">
        <v>231</v>
      </c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1"/>
      <c r="BG104" s="35" t="s">
        <v>238</v>
      </c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</row>
    <row r="105" spans="1:79" ht="52.5" customHeight="1" x14ac:dyDescent="0.2">
      <c r="A105" s="63"/>
      <c r="B105" s="64"/>
      <c r="C105" s="64"/>
      <c r="D105" s="63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5"/>
      <c r="U105" s="29" t="s">
        <v>4</v>
      </c>
      <c r="V105" s="30"/>
      <c r="W105" s="30"/>
      <c r="X105" s="30"/>
      <c r="Y105" s="31"/>
      <c r="Z105" s="29" t="s">
        <v>3</v>
      </c>
      <c r="AA105" s="30"/>
      <c r="AB105" s="30"/>
      <c r="AC105" s="30"/>
      <c r="AD105" s="31"/>
      <c r="AE105" s="45" t="s">
        <v>116</v>
      </c>
      <c r="AF105" s="46"/>
      <c r="AG105" s="46"/>
      <c r="AH105" s="47"/>
      <c r="AI105" s="29" t="s">
        <v>5</v>
      </c>
      <c r="AJ105" s="30"/>
      <c r="AK105" s="30"/>
      <c r="AL105" s="30"/>
      <c r="AM105" s="31"/>
      <c r="AN105" s="29" t="s">
        <v>4</v>
      </c>
      <c r="AO105" s="30"/>
      <c r="AP105" s="30"/>
      <c r="AQ105" s="30"/>
      <c r="AR105" s="31"/>
      <c r="AS105" s="29" t="s">
        <v>3</v>
      </c>
      <c r="AT105" s="30"/>
      <c r="AU105" s="30"/>
      <c r="AV105" s="30"/>
      <c r="AW105" s="31"/>
      <c r="AX105" s="45" t="s">
        <v>116</v>
      </c>
      <c r="AY105" s="46"/>
      <c r="AZ105" s="46"/>
      <c r="BA105" s="47"/>
      <c r="BB105" s="29" t="s">
        <v>96</v>
      </c>
      <c r="BC105" s="30"/>
      <c r="BD105" s="30"/>
      <c r="BE105" s="30"/>
      <c r="BF105" s="31"/>
      <c r="BG105" s="29" t="s">
        <v>4</v>
      </c>
      <c r="BH105" s="30"/>
      <c r="BI105" s="30"/>
      <c r="BJ105" s="30"/>
      <c r="BK105" s="31"/>
      <c r="BL105" s="35" t="s">
        <v>3</v>
      </c>
      <c r="BM105" s="35"/>
      <c r="BN105" s="35"/>
      <c r="BO105" s="35"/>
      <c r="BP105" s="35"/>
      <c r="BQ105" s="48" t="s">
        <v>116</v>
      </c>
      <c r="BR105" s="48"/>
      <c r="BS105" s="48"/>
      <c r="BT105" s="48"/>
      <c r="BU105" s="29" t="s">
        <v>97</v>
      </c>
      <c r="BV105" s="30"/>
      <c r="BW105" s="30"/>
      <c r="BX105" s="30"/>
      <c r="BY105" s="31"/>
    </row>
    <row r="106" spans="1:79" ht="15" customHeight="1" x14ac:dyDescent="0.2">
      <c r="A106" s="29">
        <v>1</v>
      </c>
      <c r="B106" s="30"/>
      <c r="C106" s="30"/>
      <c r="D106" s="29">
        <v>2</v>
      </c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1"/>
      <c r="U106" s="29">
        <v>3</v>
      </c>
      <c r="V106" s="30"/>
      <c r="W106" s="30"/>
      <c r="X106" s="30"/>
      <c r="Y106" s="31"/>
      <c r="Z106" s="29">
        <v>4</v>
      </c>
      <c r="AA106" s="30"/>
      <c r="AB106" s="30"/>
      <c r="AC106" s="30"/>
      <c r="AD106" s="31"/>
      <c r="AE106" s="29">
        <v>5</v>
      </c>
      <c r="AF106" s="30"/>
      <c r="AG106" s="30"/>
      <c r="AH106" s="31"/>
      <c r="AI106" s="29">
        <v>6</v>
      </c>
      <c r="AJ106" s="30"/>
      <c r="AK106" s="30"/>
      <c r="AL106" s="30"/>
      <c r="AM106" s="31"/>
      <c r="AN106" s="29">
        <v>7</v>
      </c>
      <c r="AO106" s="30"/>
      <c r="AP106" s="30"/>
      <c r="AQ106" s="30"/>
      <c r="AR106" s="31"/>
      <c r="AS106" s="29">
        <v>8</v>
      </c>
      <c r="AT106" s="30"/>
      <c r="AU106" s="30"/>
      <c r="AV106" s="30"/>
      <c r="AW106" s="31"/>
      <c r="AX106" s="35">
        <v>9</v>
      </c>
      <c r="AY106" s="35"/>
      <c r="AZ106" s="35"/>
      <c r="BA106" s="35"/>
      <c r="BB106" s="29">
        <v>10</v>
      </c>
      <c r="BC106" s="30"/>
      <c r="BD106" s="30"/>
      <c r="BE106" s="30"/>
      <c r="BF106" s="31"/>
      <c r="BG106" s="29">
        <v>11</v>
      </c>
      <c r="BH106" s="30"/>
      <c r="BI106" s="30"/>
      <c r="BJ106" s="30"/>
      <c r="BK106" s="31"/>
      <c r="BL106" s="35">
        <v>12</v>
      </c>
      <c r="BM106" s="35"/>
      <c r="BN106" s="35"/>
      <c r="BO106" s="35"/>
      <c r="BP106" s="35"/>
      <c r="BQ106" s="29">
        <v>13</v>
      </c>
      <c r="BR106" s="30"/>
      <c r="BS106" s="30"/>
      <c r="BT106" s="31"/>
      <c r="BU106" s="29">
        <v>14</v>
      </c>
      <c r="BV106" s="30"/>
      <c r="BW106" s="30"/>
      <c r="BX106" s="30"/>
      <c r="BY106" s="31"/>
    </row>
    <row r="107" spans="1:79" s="1" customFormat="1" ht="14.25" hidden="1" customHeight="1" x14ac:dyDescent="12.75">
      <c r="A107" s="32" t="s">
        <v>69</v>
      </c>
      <c r="B107" s="33"/>
      <c r="C107" s="33"/>
      <c r="D107" s="32" t="s">
        <v>57</v>
      </c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4"/>
      <c r="U107" s="37" t="s">
        <v>65</v>
      </c>
      <c r="V107" s="37"/>
      <c r="W107" s="37"/>
      <c r="X107" s="37"/>
      <c r="Y107" s="37"/>
      <c r="Z107" s="37" t="s">
        <v>66</v>
      </c>
      <c r="AA107" s="37"/>
      <c r="AB107" s="37"/>
      <c r="AC107" s="37"/>
      <c r="AD107" s="37"/>
      <c r="AE107" s="37" t="s">
        <v>91</v>
      </c>
      <c r="AF107" s="37"/>
      <c r="AG107" s="37"/>
      <c r="AH107" s="37"/>
      <c r="AI107" s="43" t="s">
        <v>170</v>
      </c>
      <c r="AJ107" s="43"/>
      <c r="AK107" s="43"/>
      <c r="AL107" s="43"/>
      <c r="AM107" s="43"/>
      <c r="AN107" s="37" t="s">
        <v>67</v>
      </c>
      <c r="AO107" s="37"/>
      <c r="AP107" s="37"/>
      <c r="AQ107" s="37"/>
      <c r="AR107" s="37"/>
      <c r="AS107" s="37" t="s">
        <v>68</v>
      </c>
      <c r="AT107" s="37"/>
      <c r="AU107" s="37"/>
      <c r="AV107" s="37"/>
      <c r="AW107" s="37"/>
      <c r="AX107" s="37" t="s">
        <v>92</v>
      </c>
      <c r="AY107" s="37"/>
      <c r="AZ107" s="37"/>
      <c r="BA107" s="37"/>
      <c r="BB107" s="43" t="s">
        <v>170</v>
      </c>
      <c r="BC107" s="43"/>
      <c r="BD107" s="43"/>
      <c r="BE107" s="43"/>
      <c r="BF107" s="43"/>
      <c r="BG107" s="37" t="s">
        <v>58</v>
      </c>
      <c r="BH107" s="37"/>
      <c r="BI107" s="37"/>
      <c r="BJ107" s="37"/>
      <c r="BK107" s="37"/>
      <c r="BL107" s="37" t="s">
        <v>59</v>
      </c>
      <c r="BM107" s="37"/>
      <c r="BN107" s="37"/>
      <c r="BO107" s="37"/>
      <c r="BP107" s="37"/>
      <c r="BQ107" s="37" t="s">
        <v>93</v>
      </c>
      <c r="BR107" s="37"/>
      <c r="BS107" s="37"/>
      <c r="BT107" s="37"/>
      <c r="BU107" s="43" t="s">
        <v>170</v>
      </c>
      <c r="BV107" s="43"/>
      <c r="BW107" s="43"/>
      <c r="BX107" s="43"/>
      <c r="BY107" s="43"/>
      <c r="CA107" t="s">
        <v>33</v>
      </c>
    </row>
    <row r="108" spans="1:79" s="98" customFormat="1" ht="12.75" customHeight="1" x14ac:dyDescent="0.2">
      <c r="A108" s="88">
        <v>1</v>
      </c>
      <c r="B108" s="89"/>
      <c r="C108" s="89"/>
      <c r="D108" s="91" t="s">
        <v>178</v>
      </c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3"/>
      <c r="U108" s="95">
        <v>12682.76</v>
      </c>
      <c r="V108" s="96"/>
      <c r="W108" s="96"/>
      <c r="X108" s="96"/>
      <c r="Y108" s="97"/>
      <c r="Z108" s="95">
        <v>0</v>
      </c>
      <c r="AA108" s="96"/>
      <c r="AB108" s="96"/>
      <c r="AC108" s="96"/>
      <c r="AD108" s="97"/>
      <c r="AE108" s="95">
        <v>0</v>
      </c>
      <c r="AF108" s="96"/>
      <c r="AG108" s="96"/>
      <c r="AH108" s="97"/>
      <c r="AI108" s="95">
        <f>IF(ISNUMBER(U108),U108,0)+IF(ISNUMBER(Z108),Z108,0)</f>
        <v>12682.76</v>
      </c>
      <c r="AJ108" s="96"/>
      <c r="AK108" s="96"/>
      <c r="AL108" s="96"/>
      <c r="AM108" s="97"/>
      <c r="AN108" s="95">
        <v>15000</v>
      </c>
      <c r="AO108" s="96"/>
      <c r="AP108" s="96"/>
      <c r="AQ108" s="96"/>
      <c r="AR108" s="97"/>
      <c r="AS108" s="95">
        <v>0</v>
      </c>
      <c r="AT108" s="96"/>
      <c r="AU108" s="96"/>
      <c r="AV108" s="96"/>
      <c r="AW108" s="97"/>
      <c r="AX108" s="95">
        <v>0</v>
      </c>
      <c r="AY108" s="96"/>
      <c r="AZ108" s="96"/>
      <c r="BA108" s="97"/>
      <c r="BB108" s="95">
        <f>IF(ISNUMBER(AN108),AN108,0)+IF(ISNUMBER(AS108),AS108,0)</f>
        <v>15000</v>
      </c>
      <c r="BC108" s="96"/>
      <c r="BD108" s="96"/>
      <c r="BE108" s="96"/>
      <c r="BF108" s="97"/>
      <c r="BG108" s="95">
        <v>15000</v>
      </c>
      <c r="BH108" s="96"/>
      <c r="BI108" s="96"/>
      <c r="BJ108" s="96"/>
      <c r="BK108" s="97"/>
      <c r="BL108" s="95">
        <v>0</v>
      </c>
      <c r="BM108" s="96"/>
      <c r="BN108" s="96"/>
      <c r="BO108" s="96"/>
      <c r="BP108" s="97"/>
      <c r="BQ108" s="95">
        <v>0</v>
      </c>
      <c r="BR108" s="96"/>
      <c r="BS108" s="96"/>
      <c r="BT108" s="97"/>
      <c r="BU108" s="95">
        <f>IF(ISNUMBER(BG108),BG108,0)+IF(ISNUMBER(BL108),BL108,0)</f>
        <v>15000</v>
      </c>
      <c r="BV108" s="96"/>
      <c r="BW108" s="96"/>
      <c r="BX108" s="96"/>
      <c r="BY108" s="97"/>
      <c r="CA108" s="98" t="s">
        <v>34</v>
      </c>
    </row>
    <row r="109" spans="1:79" s="98" customFormat="1" ht="12.75" customHeight="1" x14ac:dyDescent="0.2">
      <c r="A109" s="88">
        <v>2</v>
      </c>
      <c r="B109" s="89"/>
      <c r="C109" s="89"/>
      <c r="D109" s="91" t="s">
        <v>174</v>
      </c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3"/>
      <c r="U109" s="95">
        <v>4952606.0199999996</v>
      </c>
      <c r="V109" s="96"/>
      <c r="W109" s="96"/>
      <c r="X109" s="96"/>
      <c r="Y109" s="97"/>
      <c r="Z109" s="95">
        <v>0</v>
      </c>
      <c r="AA109" s="96"/>
      <c r="AB109" s="96"/>
      <c r="AC109" s="96"/>
      <c r="AD109" s="97"/>
      <c r="AE109" s="95">
        <v>0</v>
      </c>
      <c r="AF109" s="96"/>
      <c r="AG109" s="96"/>
      <c r="AH109" s="97"/>
      <c r="AI109" s="95">
        <f>IF(ISNUMBER(U109),U109,0)+IF(ISNUMBER(Z109),Z109,0)</f>
        <v>4952606.0199999996</v>
      </c>
      <c r="AJ109" s="96"/>
      <c r="AK109" s="96"/>
      <c r="AL109" s="96"/>
      <c r="AM109" s="97"/>
      <c r="AN109" s="95">
        <v>6486135</v>
      </c>
      <c r="AO109" s="96"/>
      <c r="AP109" s="96"/>
      <c r="AQ109" s="96"/>
      <c r="AR109" s="97"/>
      <c r="AS109" s="95">
        <v>0</v>
      </c>
      <c r="AT109" s="96"/>
      <c r="AU109" s="96"/>
      <c r="AV109" s="96"/>
      <c r="AW109" s="97"/>
      <c r="AX109" s="95">
        <v>0</v>
      </c>
      <c r="AY109" s="96"/>
      <c r="AZ109" s="96"/>
      <c r="BA109" s="97"/>
      <c r="BB109" s="95">
        <f>IF(ISNUMBER(AN109),AN109,0)+IF(ISNUMBER(AS109),AS109,0)</f>
        <v>6486135</v>
      </c>
      <c r="BC109" s="96"/>
      <c r="BD109" s="96"/>
      <c r="BE109" s="96"/>
      <c r="BF109" s="97"/>
      <c r="BG109" s="95">
        <v>7580308</v>
      </c>
      <c r="BH109" s="96"/>
      <c r="BI109" s="96"/>
      <c r="BJ109" s="96"/>
      <c r="BK109" s="97"/>
      <c r="BL109" s="95">
        <v>0</v>
      </c>
      <c r="BM109" s="96"/>
      <c r="BN109" s="96"/>
      <c r="BO109" s="96"/>
      <c r="BP109" s="97"/>
      <c r="BQ109" s="95">
        <v>0</v>
      </c>
      <c r="BR109" s="96"/>
      <c r="BS109" s="96"/>
      <c r="BT109" s="97"/>
      <c r="BU109" s="95">
        <f>IF(ISNUMBER(BG109),BG109,0)+IF(ISNUMBER(BL109),BL109,0)</f>
        <v>7580308</v>
      </c>
      <c r="BV109" s="96"/>
      <c r="BW109" s="96"/>
      <c r="BX109" s="96"/>
      <c r="BY109" s="97"/>
    </row>
    <row r="110" spans="1:79" s="98" customFormat="1" ht="12.75" customHeight="1" x14ac:dyDescent="0.2">
      <c r="A110" s="88">
        <v>3</v>
      </c>
      <c r="B110" s="89"/>
      <c r="C110" s="89"/>
      <c r="D110" s="91" t="s">
        <v>184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3"/>
      <c r="U110" s="95">
        <v>32.79</v>
      </c>
      <c r="V110" s="96"/>
      <c r="W110" s="96"/>
      <c r="X110" s="96"/>
      <c r="Y110" s="97"/>
      <c r="Z110" s="95">
        <v>0</v>
      </c>
      <c r="AA110" s="96"/>
      <c r="AB110" s="96"/>
      <c r="AC110" s="96"/>
      <c r="AD110" s="97"/>
      <c r="AE110" s="95">
        <v>0</v>
      </c>
      <c r="AF110" s="96"/>
      <c r="AG110" s="96"/>
      <c r="AH110" s="97"/>
      <c r="AI110" s="95">
        <f>IF(ISNUMBER(U110),U110,0)+IF(ISNUMBER(Z110),Z110,0)</f>
        <v>32.79</v>
      </c>
      <c r="AJ110" s="96"/>
      <c r="AK110" s="96"/>
      <c r="AL110" s="96"/>
      <c r="AM110" s="97"/>
      <c r="AN110" s="95">
        <v>100</v>
      </c>
      <c r="AO110" s="96"/>
      <c r="AP110" s="96"/>
      <c r="AQ110" s="96"/>
      <c r="AR110" s="97"/>
      <c r="AS110" s="95">
        <v>0</v>
      </c>
      <c r="AT110" s="96"/>
      <c r="AU110" s="96"/>
      <c r="AV110" s="96"/>
      <c r="AW110" s="97"/>
      <c r="AX110" s="95">
        <v>0</v>
      </c>
      <c r="AY110" s="96"/>
      <c r="AZ110" s="96"/>
      <c r="BA110" s="97"/>
      <c r="BB110" s="95">
        <f>IF(ISNUMBER(AN110),AN110,0)+IF(ISNUMBER(AS110),AS110,0)</f>
        <v>100</v>
      </c>
      <c r="BC110" s="96"/>
      <c r="BD110" s="96"/>
      <c r="BE110" s="96"/>
      <c r="BF110" s="97"/>
      <c r="BG110" s="95">
        <v>5100</v>
      </c>
      <c r="BH110" s="96"/>
      <c r="BI110" s="96"/>
      <c r="BJ110" s="96"/>
      <c r="BK110" s="97"/>
      <c r="BL110" s="95">
        <v>0</v>
      </c>
      <c r="BM110" s="96"/>
      <c r="BN110" s="96"/>
      <c r="BO110" s="96"/>
      <c r="BP110" s="97"/>
      <c r="BQ110" s="95">
        <v>0</v>
      </c>
      <c r="BR110" s="96"/>
      <c r="BS110" s="96"/>
      <c r="BT110" s="97"/>
      <c r="BU110" s="95">
        <f>IF(ISNUMBER(BG110),BG110,0)+IF(ISNUMBER(BL110),BL110,0)</f>
        <v>5100</v>
      </c>
      <c r="BV110" s="96"/>
      <c r="BW110" s="96"/>
      <c r="BX110" s="96"/>
      <c r="BY110" s="97"/>
    </row>
    <row r="111" spans="1:79" s="98" customFormat="1" ht="12.75" customHeight="1" x14ac:dyDescent="0.2">
      <c r="A111" s="88">
        <v>4</v>
      </c>
      <c r="B111" s="89"/>
      <c r="C111" s="89"/>
      <c r="D111" s="91" t="s">
        <v>175</v>
      </c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3"/>
      <c r="U111" s="95">
        <v>1105116.43</v>
      </c>
      <c r="V111" s="96"/>
      <c r="W111" s="96"/>
      <c r="X111" s="96"/>
      <c r="Y111" s="97"/>
      <c r="Z111" s="95">
        <v>0</v>
      </c>
      <c r="AA111" s="96"/>
      <c r="AB111" s="96"/>
      <c r="AC111" s="96"/>
      <c r="AD111" s="97"/>
      <c r="AE111" s="95">
        <v>0</v>
      </c>
      <c r="AF111" s="96"/>
      <c r="AG111" s="96"/>
      <c r="AH111" s="97"/>
      <c r="AI111" s="95">
        <f>IF(ISNUMBER(U111),U111,0)+IF(ISNUMBER(Z111),Z111,0)</f>
        <v>1105116.43</v>
      </c>
      <c r="AJ111" s="96"/>
      <c r="AK111" s="96"/>
      <c r="AL111" s="96"/>
      <c r="AM111" s="97"/>
      <c r="AN111" s="95">
        <v>1426950</v>
      </c>
      <c r="AO111" s="96"/>
      <c r="AP111" s="96"/>
      <c r="AQ111" s="96"/>
      <c r="AR111" s="97"/>
      <c r="AS111" s="95">
        <v>0</v>
      </c>
      <c r="AT111" s="96"/>
      <c r="AU111" s="96"/>
      <c r="AV111" s="96"/>
      <c r="AW111" s="97"/>
      <c r="AX111" s="95">
        <v>0</v>
      </c>
      <c r="AY111" s="96"/>
      <c r="AZ111" s="96"/>
      <c r="BA111" s="97"/>
      <c r="BB111" s="95">
        <f>IF(ISNUMBER(AN111),AN111,0)+IF(ISNUMBER(AS111),AS111,0)</f>
        <v>1426950</v>
      </c>
      <c r="BC111" s="96"/>
      <c r="BD111" s="96"/>
      <c r="BE111" s="96"/>
      <c r="BF111" s="97"/>
      <c r="BG111" s="95">
        <v>1667667</v>
      </c>
      <c r="BH111" s="96"/>
      <c r="BI111" s="96"/>
      <c r="BJ111" s="96"/>
      <c r="BK111" s="97"/>
      <c r="BL111" s="95">
        <v>0</v>
      </c>
      <c r="BM111" s="96"/>
      <c r="BN111" s="96"/>
      <c r="BO111" s="96"/>
      <c r="BP111" s="97"/>
      <c r="BQ111" s="95">
        <v>0</v>
      </c>
      <c r="BR111" s="96"/>
      <c r="BS111" s="96"/>
      <c r="BT111" s="97"/>
      <c r="BU111" s="95">
        <f>IF(ISNUMBER(BG111),BG111,0)+IF(ISNUMBER(BL111),BL111,0)</f>
        <v>1667667</v>
      </c>
      <c r="BV111" s="96"/>
      <c r="BW111" s="96"/>
      <c r="BX111" s="96"/>
      <c r="BY111" s="97"/>
    </row>
    <row r="112" spans="1:79" s="98" customFormat="1" ht="38.25" customHeight="1" x14ac:dyDescent="0.2">
      <c r="A112" s="88">
        <v>5</v>
      </c>
      <c r="B112" s="89"/>
      <c r="C112" s="89"/>
      <c r="D112" s="91" t="s">
        <v>183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3"/>
      <c r="U112" s="95">
        <v>1090</v>
      </c>
      <c r="V112" s="96"/>
      <c r="W112" s="96"/>
      <c r="X112" s="96"/>
      <c r="Y112" s="97"/>
      <c r="Z112" s="95">
        <v>0</v>
      </c>
      <c r="AA112" s="96"/>
      <c r="AB112" s="96"/>
      <c r="AC112" s="96"/>
      <c r="AD112" s="97"/>
      <c r="AE112" s="95">
        <v>0</v>
      </c>
      <c r="AF112" s="96"/>
      <c r="AG112" s="96"/>
      <c r="AH112" s="97"/>
      <c r="AI112" s="95">
        <f>IF(ISNUMBER(U112),U112,0)+IF(ISNUMBER(Z112),Z112,0)</f>
        <v>1090</v>
      </c>
      <c r="AJ112" s="96"/>
      <c r="AK112" s="96"/>
      <c r="AL112" s="96"/>
      <c r="AM112" s="97"/>
      <c r="AN112" s="95">
        <v>2000</v>
      </c>
      <c r="AO112" s="96"/>
      <c r="AP112" s="96"/>
      <c r="AQ112" s="96"/>
      <c r="AR112" s="97"/>
      <c r="AS112" s="95">
        <v>0</v>
      </c>
      <c r="AT112" s="96"/>
      <c r="AU112" s="96"/>
      <c r="AV112" s="96"/>
      <c r="AW112" s="97"/>
      <c r="AX112" s="95">
        <v>0</v>
      </c>
      <c r="AY112" s="96"/>
      <c r="AZ112" s="96"/>
      <c r="BA112" s="97"/>
      <c r="BB112" s="95">
        <f>IF(ISNUMBER(AN112),AN112,0)+IF(ISNUMBER(AS112),AS112,0)</f>
        <v>2000</v>
      </c>
      <c r="BC112" s="96"/>
      <c r="BD112" s="96"/>
      <c r="BE112" s="96"/>
      <c r="BF112" s="97"/>
      <c r="BG112" s="95">
        <v>4500</v>
      </c>
      <c r="BH112" s="96"/>
      <c r="BI112" s="96"/>
      <c r="BJ112" s="96"/>
      <c r="BK112" s="97"/>
      <c r="BL112" s="95">
        <v>0</v>
      </c>
      <c r="BM112" s="96"/>
      <c r="BN112" s="96"/>
      <c r="BO112" s="96"/>
      <c r="BP112" s="97"/>
      <c r="BQ112" s="95">
        <v>0</v>
      </c>
      <c r="BR112" s="96"/>
      <c r="BS112" s="96"/>
      <c r="BT112" s="97"/>
      <c r="BU112" s="95">
        <f>IF(ISNUMBER(BG112),BG112,0)+IF(ISNUMBER(BL112),BL112,0)</f>
        <v>4500</v>
      </c>
      <c r="BV112" s="96"/>
      <c r="BW112" s="96"/>
      <c r="BX112" s="96"/>
      <c r="BY112" s="97"/>
    </row>
    <row r="113" spans="1:79" s="98" customFormat="1" ht="12.75" customHeight="1" x14ac:dyDescent="0.2">
      <c r="A113" s="88">
        <v>6</v>
      </c>
      <c r="B113" s="89"/>
      <c r="C113" s="89"/>
      <c r="D113" s="91" t="s">
        <v>179</v>
      </c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3"/>
      <c r="U113" s="95">
        <v>3474.31</v>
      </c>
      <c r="V113" s="96"/>
      <c r="W113" s="96"/>
      <c r="X113" s="96"/>
      <c r="Y113" s="97"/>
      <c r="Z113" s="95">
        <v>0</v>
      </c>
      <c r="AA113" s="96"/>
      <c r="AB113" s="96"/>
      <c r="AC113" s="96"/>
      <c r="AD113" s="97"/>
      <c r="AE113" s="95">
        <v>0</v>
      </c>
      <c r="AF113" s="96"/>
      <c r="AG113" s="96"/>
      <c r="AH113" s="97"/>
      <c r="AI113" s="95">
        <f>IF(ISNUMBER(U113),U113,0)+IF(ISNUMBER(Z113),Z113,0)</f>
        <v>3474.31</v>
      </c>
      <c r="AJ113" s="96"/>
      <c r="AK113" s="96"/>
      <c r="AL113" s="96"/>
      <c r="AM113" s="97"/>
      <c r="AN113" s="95">
        <v>1375</v>
      </c>
      <c r="AO113" s="96"/>
      <c r="AP113" s="96"/>
      <c r="AQ113" s="96"/>
      <c r="AR113" s="97"/>
      <c r="AS113" s="95">
        <v>0</v>
      </c>
      <c r="AT113" s="96"/>
      <c r="AU113" s="96"/>
      <c r="AV113" s="96"/>
      <c r="AW113" s="97"/>
      <c r="AX113" s="95">
        <v>0</v>
      </c>
      <c r="AY113" s="96"/>
      <c r="AZ113" s="96"/>
      <c r="BA113" s="97"/>
      <c r="BB113" s="95">
        <f>IF(ISNUMBER(AN113),AN113,0)+IF(ISNUMBER(AS113),AS113,0)</f>
        <v>1375</v>
      </c>
      <c r="BC113" s="96"/>
      <c r="BD113" s="96"/>
      <c r="BE113" s="96"/>
      <c r="BF113" s="97"/>
      <c r="BG113" s="95">
        <v>3503</v>
      </c>
      <c r="BH113" s="96"/>
      <c r="BI113" s="96"/>
      <c r="BJ113" s="96"/>
      <c r="BK113" s="97"/>
      <c r="BL113" s="95">
        <v>0</v>
      </c>
      <c r="BM113" s="96"/>
      <c r="BN113" s="96"/>
      <c r="BO113" s="96"/>
      <c r="BP113" s="97"/>
      <c r="BQ113" s="95">
        <v>0</v>
      </c>
      <c r="BR113" s="96"/>
      <c r="BS113" s="96"/>
      <c r="BT113" s="97"/>
      <c r="BU113" s="95">
        <f>IF(ISNUMBER(BG113),BG113,0)+IF(ISNUMBER(BL113),BL113,0)</f>
        <v>3503</v>
      </c>
      <c r="BV113" s="96"/>
      <c r="BW113" s="96"/>
      <c r="BX113" s="96"/>
      <c r="BY113" s="97"/>
    </row>
    <row r="114" spans="1:79" s="98" customFormat="1" ht="12.75" customHeight="1" x14ac:dyDescent="0.2">
      <c r="A114" s="88">
        <v>7</v>
      </c>
      <c r="B114" s="89"/>
      <c r="C114" s="89"/>
      <c r="D114" s="91" t="s">
        <v>180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3"/>
      <c r="U114" s="95">
        <v>44308.09</v>
      </c>
      <c r="V114" s="96"/>
      <c r="W114" s="96"/>
      <c r="X114" s="96"/>
      <c r="Y114" s="97"/>
      <c r="Z114" s="95">
        <v>0</v>
      </c>
      <c r="AA114" s="96"/>
      <c r="AB114" s="96"/>
      <c r="AC114" s="96"/>
      <c r="AD114" s="97"/>
      <c r="AE114" s="95">
        <v>0</v>
      </c>
      <c r="AF114" s="96"/>
      <c r="AG114" s="96"/>
      <c r="AH114" s="97"/>
      <c r="AI114" s="95">
        <f>IF(ISNUMBER(U114),U114,0)+IF(ISNUMBER(Z114),Z114,0)</f>
        <v>44308.09</v>
      </c>
      <c r="AJ114" s="96"/>
      <c r="AK114" s="96"/>
      <c r="AL114" s="96"/>
      <c r="AM114" s="97"/>
      <c r="AN114" s="95">
        <v>52057</v>
      </c>
      <c r="AO114" s="96"/>
      <c r="AP114" s="96"/>
      <c r="AQ114" s="96"/>
      <c r="AR114" s="97"/>
      <c r="AS114" s="95">
        <v>0</v>
      </c>
      <c r="AT114" s="96"/>
      <c r="AU114" s="96"/>
      <c r="AV114" s="96"/>
      <c r="AW114" s="97"/>
      <c r="AX114" s="95">
        <v>0</v>
      </c>
      <c r="AY114" s="96"/>
      <c r="AZ114" s="96"/>
      <c r="BA114" s="97"/>
      <c r="BB114" s="95">
        <f>IF(ISNUMBER(AN114),AN114,0)+IF(ISNUMBER(AS114),AS114,0)</f>
        <v>52057</v>
      </c>
      <c r="BC114" s="96"/>
      <c r="BD114" s="96"/>
      <c r="BE114" s="96"/>
      <c r="BF114" s="97"/>
      <c r="BG114" s="95">
        <v>79726</v>
      </c>
      <c r="BH114" s="96"/>
      <c r="BI114" s="96"/>
      <c r="BJ114" s="96"/>
      <c r="BK114" s="97"/>
      <c r="BL114" s="95">
        <v>0</v>
      </c>
      <c r="BM114" s="96"/>
      <c r="BN114" s="96"/>
      <c r="BO114" s="96"/>
      <c r="BP114" s="97"/>
      <c r="BQ114" s="95">
        <v>0</v>
      </c>
      <c r="BR114" s="96"/>
      <c r="BS114" s="96"/>
      <c r="BT114" s="97"/>
      <c r="BU114" s="95">
        <f>IF(ISNUMBER(BG114),BG114,0)+IF(ISNUMBER(BL114),BL114,0)</f>
        <v>79726</v>
      </c>
      <c r="BV114" s="96"/>
      <c r="BW114" s="96"/>
      <c r="BX114" s="96"/>
      <c r="BY114" s="97"/>
    </row>
    <row r="115" spans="1:79" s="98" customFormat="1" ht="25.5" customHeight="1" x14ac:dyDescent="0.2">
      <c r="A115" s="88">
        <v>8</v>
      </c>
      <c r="B115" s="89"/>
      <c r="C115" s="89"/>
      <c r="D115" s="91" t="s">
        <v>182</v>
      </c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3"/>
      <c r="U115" s="95">
        <v>37000</v>
      </c>
      <c r="V115" s="96"/>
      <c r="W115" s="96"/>
      <c r="X115" s="96"/>
      <c r="Y115" s="97"/>
      <c r="Z115" s="95">
        <v>0</v>
      </c>
      <c r="AA115" s="96"/>
      <c r="AB115" s="96"/>
      <c r="AC115" s="96"/>
      <c r="AD115" s="97"/>
      <c r="AE115" s="95">
        <v>0</v>
      </c>
      <c r="AF115" s="96"/>
      <c r="AG115" s="96"/>
      <c r="AH115" s="97"/>
      <c r="AI115" s="95">
        <f>IF(ISNUMBER(U115),U115,0)+IF(ISNUMBER(Z115),Z115,0)</f>
        <v>37000</v>
      </c>
      <c r="AJ115" s="96"/>
      <c r="AK115" s="96"/>
      <c r="AL115" s="96"/>
      <c r="AM115" s="97"/>
      <c r="AN115" s="95">
        <v>0</v>
      </c>
      <c r="AO115" s="96"/>
      <c r="AP115" s="96"/>
      <c r="AQ115" s="96"/>
      <c r="AR115" s="97"/>
      <c r="AS115" s="95">
        <v>0</v>
      </c>
      <c r="AT115" s="96"/>
      <c r="AU115" s="96"/>
      <c r="AV115" s="96"/>
      <c r="AW115" s="97"/>
      <c r="AX115" s="95">
        <v>0</v>
      </c>
      <c r="AY115" s="96"/>
      <c r="AZ115" s="96"/>
      <c r="BA115" s="97"/>
      <c r="BB115" s="95">
        <f>IF(ISNUMBER(AN115),AN115,0)+IF(ISNUMBER(AS115),AS115,0)</f>
        <v>0</v>
      </c>
      <c r="BC115" s="96"/>
      <c r="BD115" s="96"/>
      <c r="BE115" s="96"/>
      <c r="BF115" s="97"/>
      <c r="BG115" s="95">
        <v>0</v>
      </c>
      <c r="BH115" s="96"/>
      <c r="BI115" s="96"/>
      <c r="BJ115" s="96"/>
      <c r="BK115" s="97"/>
      <c r="BL115" s="95">
        <v>0</v>
      </c>
      <c r="BM115" s="96"/>
      <c r="BN115" s="96"/>
      <c r="BO115" s="96"/>
      <c r="BP115" s="97"/>
      <c r="BQ115" s="95">
        <v>0</v>
      </c>
      <c r="BR115" s="96"/>
      <c r="BS115" s="96"/>
      <c r="BT115" s="97"/>
      <c r="BU115" s="95">
        <f>IF(ISNUMBER(BG115),BG115,0)+IF(ISNUMBER(BL115),BL115,0)</f>
        <v>0</v>
      </c>
      <c r="BV115" s="96"/>
      <c r="BW115" s="96"/>
      <c r="BX115" s="96"/>
      <c r="BY115" s="97"/>
    </row>
    <row r="116" spans="1:79" s="98" customFormat="1" ht="12.75" customHeight="1" x14ac:dyDescent="0.2">
      <c r="A116" s="88">
        <v>9</v>
      </c>
      <c r="B116" s="89"/>
      <c r="C116" s="89"/>
      <c r="D116" s="91" t="s">
        <v>177</v>
      </c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3"/>
      <c r="U116" s="95">
        <v>183238.42</v>
      </c>
      <c r="V116" s="96"/>
      <c r="W116" s="96"/>
      <c r="X116" s="96"/>
      <c r="Y116" s="97"/>
      <c r="Z116" s="95">
        <v>13023</v>
      </c>
      <c r="AA116" s="96"/>
      <c r="AB116" s="96"/>
      <c r="AC116" s="96"/>
      <c r="AD116" s="97"/>
      <c r="AE116" s="95">
        <v>0</v>
      </c>
      <c r="AF116" s="96"/>
      <c r="AG116" s="96"/>
      <c r="AH116" s="97"/>
      <c r="AI116" s="95">
        <f>IF(ISNUMBER(U116),U116,0)+IF(ISNUMBER(Z116),Z116,0)</f>
        <v>196261.42</v>
      </c>
      <c r="AJ116" s="96"/>
      <c r="AK116" s="96"/>
      <c r="AL116" s="96"/>
      <c r="AM116" s="97"/>
      <c r="AN116" s="95">
        <v>100000</v>
      </c>
      <c r="AO116" s="96"/>
      <c r="AP116" s="96"/>
      <c r="AQ116" s="96"/>
      <c r="AR116" s="97"/>
      <c r="AS116" s="95">
        <v>4000</v>
      </c>
      <c r="AT116" s="96"/>
      <c r="AU116" s="96"/>
      <c r="AV116" s="96"/>
      <c r="AW116" s="97"/>
      <c r="AX116" s="95">
        <v>0</v>
      </c>
      <c r="AY116" s="96"/>
      <c r="AZ116" s="96"/>
      <c r="BA116" s="97"/>
      <c r="BB116" s="95">
        <f>IF(ISNUMBER(AN116),AN116,0)+IF(ISNUMBER(AS116),AS116,0)</f>
        <v>104000</v>
      </c>
      <c r="BC116" s="96"/>
      <c r="BD116" s="96"/>
      <c r="BE116" s="96"/>
      <c r="BF116" s="97"/>
      <c r="BG116" s="95">
        <v>602142</v>
      </c>
      <c r="BH116" s="96"/>
      <c r="BI116" s="96"/>
      <c r="BJ116" s="96"/>
      <c r="BK116" s="97"/>
      <c r="BL116" s="95">
        <v>0</v>
      </c>
      <c r="BM116" s="96"/>
      <c r="BN116" s="96"/>
      <c r="BO116" s="96"/>
      <c r="BP116" s="97"/>
      <c r="BQ116" s="95">
        <v>0</v>
      </c>
      <c r="BR116" s="96"/>
      <c r="BS116" s="96"/>
      <c r="BT116" s="97"/>
      <c r="BU116" s="95">
        <f>IF(ISNUMBER(BG116),BG116,0)+IF(ISNUMBER(BL116),BL116,0)</f>
        <v>602142</v>
      </c>
      <c r="BV116" s="96"/>
      <c r="BW116" s="96"/>
      <c r="BX116" s="96"/>
      <c r="BY116" s="97"/>
    </row>
    <row r="117" spans="1:79" s="98" customFormat="1" ht="12.75" customHeight="1" x14ac:dyDescent="0.2">
      <c r="A117" s="88">
        <v>10</v>
      </c>
      <c r="B117" s="89"/>
      <c r="C117" s="89"/>
      <c r="D117" s="91" t="s">
        <v>181</v>
      </c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3"/>
      <c r="U117" s="95">
        <v>141480.93</v>
      </c>
      <c r="V117" s="96"/>
      <c r="W117" s="96"/>
      <c r="X117" s="96"/>
      <c r="Y117" s="97"/>
      <c r="Z117" s="95">
        <v>0</v>
      </c>
      <c r="AA117" s="96"/>
      <c r="AB117" s="96"/>
      <c r="AC117" s="96"/>
      <c r="AD117" s="97"/>
      <c r="AE117" s="95">
        <v>0</v>
      </c>
      <c r="AF117" s="96"/>
      <c r="AG117" s="96"/>
      <c r="AH117" s="97"/>
      <c r="AI117" s="95">
        <f>IF(ISNUMBER(U117),U117,0)+IF(ISNUMBER(Z117),Z117,0)</f>
        <v>141480.93</v>
      </c>
      <c r="AJ117" s="96"/>
      <c r="AK117" s="96"/>
      <c r="AL117" s="96"/>
      <c r="AM117" s="97"/>
      <c r="AN117" s="95">
        <v>44720</v>
      </c>
      <c r="AO117" s="96"/>
      <c r="AP117" s="96"/>
      <c r="AQ117" s="96"/>
      <c r="AR117" s="97"/>
      <c r="AS117" s="95">
        <v>0</v>
      </c>
      <c r="AT117" s="96"/>
      <c r="AU117" s="96"/>
      <c r="AV117" s="96"/>
      <c r="AW117" s="97"/>
      <c r="AX117" s="95">
        <v>0</v>
      </c>
      <c r="AY117" s="96"/>
      <c r="AZ117" s="96"/>
      <c r="BA117" s="97"/>
      <c r="BB117" s="95">
        <f>IF(ISNUMBER(AN117),AN117,0)+IF(ISNUMBER(AS117),AS117,0)</f>
        <v>44720</v>
      </c>
      <c r="BC117" s="96"/>
      <c r="BD117" s="96"/>
      <c r="BE117" s="96"/>
      <c r="BF117" s="97"/>
      <c r="BG117" s="95">
        <v>50275</v>
      </c>
      <c r="BH117" s="96"/>
      <c r="BI117" s="96"/>
      <c r="BJ117" s="96"/>
      <c r="BK117" s="97"/>
      <c r="BL117" s="95">
        <v>0</v>
      </c>
      <c r="BM117" s="96"/>
      <c r="BN117" s="96"/>
      <c r="BO117" s="96"/>
      <c r="BP117" s="97"/>
      <c r="BQ117" s="95">
        <v>0</v>
      </c>
      <c r="BR117" s="96"/>
      <c r="BS117" s="96"/>
      <c r="BT117" s="97"/>
      <c r="BU117" s="95">
        <f>IF(ISNUMBER(BG117),BG117,0)+IF(ISNUMBER(BL117),BL117,0)</f>
        <v>50275</v>
      </c>
      <c r="BV117" s="96"/>
      <c r="BW117" s="96"/>
      <c r="BX117" s="96"/>
      <c r="BY117" s="97"/>
    </row>
    <row r="118" spans="1:79" s="98" customFormat="1" ht="12.75" customHeight="1" x14ac:dyDescent="0.2">
      <c r="A118" s="88">
        <v>11</v>
      </c>
      <c r="B118" s="89"/>
      <c r="C118" s="89"/>
      <c r="D118" s="91" t="s">
        <v>176</v>
      </c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3"/>
      <c r="U118" s="95">
        <v>258812.7</v>
      </c>
      <c r="V118" s="96"/>
      <c r="W118" s="96"/>
      <c r="X118" s="96"/>
      <c r="Y118" s="97"/>
      <c r="Z118" s="95">
        <v>16890.5</v>
      </c>
      <c r="AA118" s="96"/>
      <c r="AB118" s="96"/>
      <c r="AC118" s="96"/>
      <c r="AD118" s="97"/>
      <c r="AE118" s="95">
        <v>0</v>
      </c>
      <c r="AF118" s="96"/>
      <c r="AG118" s="96"/>
      <c r="AH118" s="97"/>
      <c r="AI118" s="95">
        <f>IF(ISNUMBER(U118),U118,0)+IF(ISNUMBER(Z118),Z118,0)</f>
        <v>275703.2</v>
      </c>
      <c r="AJ118" s="96"/>
      <c r="AK118" s="96"/>
      <c r="AL118" s="96"/>
      <c r="AM118" s="97"/>
      <c r="AN118" s="95">
        <v>107886</v>
      </c>
      <c r="AO118" s="96"/>
      <c r="AP118" s="96"/>
      <c r="AQ118" s="96"/>
      <c r="AR118" s="97"/>
      <c r="AS118" s="95">
        <v>3920</v>
      </c>
      <c r="AT118" s="96"/>
      <c r="AU118" s="96"/>
      <c r="AV118" s="96"/>
      <c r="AW118" s="97"/>
      <c r="AX118" s="95">
        <v>0</v>
      </c>
      <c r="AY118" s="96"/>
      <c r="AZ118" s="96"/>
      <c r="BA118" s="97"/>
      <c r="BB118" s="95">
        <f>IF(ISNUMBER(AN118),AN118,0)+IF(ISNUMBER(AS118),AS118,0)</f>
        <v>111806</v>
      </c>
      <c r="BC118" s="96"/>
      <c r="BD118" s="96"/>
      <c r="BE118" s="96"/>
      <c r="BF118" s="97"/>
      <c r="BG118" s="95">
        <v>229344</v>
      </c>
      <c r="BH118" s="96"/>
      <c r="BI118" s="96"/>
      <c r="BJ118" s="96"/>
      <c r="BK118" s="97"/>
      <c r="BL118" s="95">
        <v>4080</v>
      </c>
      <c r="BM118" s="96"/>
      <c r="BN118" s="96"/>
      <c r="BO118" s="96"/>
      <c r="BP118" s="97"/>
      <c r="BQ118" s="95">
        <v>0</v>
      </c>
      <c r="BR118" s="96"/>
      <c r="BS118" s="96"/>
      <c r="BT118" s="97"/>
      <c r="BU118" s="95">
        <f>IF(ISNUMBER(BG118),BG118,0)+IF(ISNUMBER(BL118),BL118,0)</f>
        <v>233424</v>
      </c>
      <c r="BV118" s="96"/>
      <c r="BW118" s="96"/>
      <c r="BX118" s="96"/>
      <c r="BY118" s="97"/>
    </row>
    <row r="119" spans="1:79" s="98" customFormat="1" ht="25.5" customHeight="1" x14ac:dyDescent="0.2">
      <c r="A119" s="88">
        <v>12</v>
      </c>
      <c r="B119" s="89"/>
      <c r="C119" s="89"/>
      <c r="D119" s="91" t="s">
        <v>185</v>
      </c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3"/>
      <c r="U119" s="95">
        <v>0</v>
      </c>
      <c r="V119" s="96"/>
      <c r="W119" s="96"/>
      <c r="X119" s="96"/>
      <c r="Y119" s="97"/>
      <c r="Z119" s="95">
        <v>212425</v>
      </c>
      <c r="AA119" s="96"/>
      <c r="AB119" s="96"/>
      <c r="AC119" s="96"/>
      <c r="AD119" s="97"/>
      <c r="AE119" s="95">
        <v>212425</v>
      </c>
      <c r="AF119" s="96"/>
      <c r="AG119" s="96"/>
      <c r="AH119" s="97"/>
      <c r="AI119" s="95">
        <f>IF(ISNUMBER(U119),U119,0)+IF(ISNUMBER(Z119),Z119,0)</f>
        <v>212425</v>
      </c>
      <c r="AJ119" s="96"/>
      <c r="AK119" s="96"/>
      <c r="AL119" s="96"/>
      <c r="AM119" s="97"/>
      <c r="AN119" s="95">
        <v>0</v>
      </c>
      <c r="AO119" s="96"/>
      <c r="AP119" s="96"/>
      <c r="AQ119" s="96"/>
      <c r="AR119" s="97"/>
      <c r="AS119" s="95">
        <v>0</v>
      </c>
      <c r="AT119" s="96"/>
      <c r="AU119" s="96"/>
      <c r="AV119" s="96"/>
      <c r="AW119" s="97"/>
      <c r="AX119" s="95">
        <v>0</v>
      </c>
      <c r="AY119" s="96"/>
      <c r="AZ119" s="96"/>
      <c r="BA119" s="97"/>
      <c r="BB119" s="95">
        <f>IF(ISNUMBER(AN119),AN119,0)+IF(ISNUMBER(AS119),AS119,0)</f>
        <v>0</v>
      </c>
      <c r="BC119" s="96"/>
      <c r="BD119" s="96"/>
      <c r="BE119" s="96"/>
      <c r="BF119" s="97"/>
      <c r="BG119" s="95">
        <v>0</v>
      </c>
      <c r="BH119" s="96"/>
      <c r="BI119" s="96"/>
      <c r="BJ119" s="96"/>
      <c r="BK119" s="97"/>
      <c r="BL119" s="95">
        <v>429800</v>
      </c>
      <c r="BM119" s="96"/>
      <c r="BN119" s="96"/>
      <c r="BO119" s="96"/>
      <c r="BP119" s="97"/>
      <c r="BQ119" s="95">
        <v>429800</v>
      </c>
      <c r="BR119" s="96"/>
      <c r="BS119" s="96"/>
      <c r="BT119" s="97"/>
      <c r="BU119" s="95">
        <f>IF(ISNUMBER(BG119),BG119,0)+IF(ISNUMBER(BL119),BL119,0)</f>
        <v>429800</v>
      </c>
      <c r="BV119" s="96"/>
      <c r="BW119" s="96"/>
      <c r="BX119" s="96"/>
      <c r="BY119" s="97"/>
    </row>
    <row r="120" spans="1:79" s="6" customFormat="1" ht="12.75" customHeight="1" x14ac:dyDescent="0.2">
      <c r="A120" s="86"/>
      <c r="B120" s="84"/>
      <c r="C120" s="84"/>
      <c r="D120" s="99" t="s">
        <v>147</v>
      </c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1"/>
      <c r="U120" s="103">
        <v>6739842.4499999983</v>
      </c>
      <c r="V120" s="104"/>
      <c r="W120" s="104"/>
      <c r="X120" s="104"/>
      <c r="Y120" s="105"/>
      <c r="Z120" s="103">
        <v>242338.5</v>
      </c>
      <c r="AA120" s="104"/>
      <c r="AB120" s="104"/>
      <c r="AC120" s="104"/>
      <c r="AD120" s="105"/>
      <c r="AE120" s="103">
        <v>212425</v>
      </c>
      <c r="AF120" s="104"/>
      <c r="AG120" s="104"/>
      <c r="AH120" s="105"/>
      <c r="AI120" s="103">
        <f>IF(ISNUMBER(U120),U120,0)+IF(ISNUMBER(Z120),Z120,0)</f>
        <v>6982180.9499999983</v>
      </c>
      <c r="AJ120" s="104"/>
      <c r="AK120" s="104"/>
      <c r="AL120" s="104"/>
      <c r="AM120" s="105"/>
      <c r="AN120" s="103">
        <v>8236223</v>
      </c>
      <c r="AO120" s="104"/>
      <c r="AP120" s="104"/>
      <c r="AQ120" s="104"/>
      <c r="AR120" s="105"/>
      <c r="AS120" s="103">
        <v>7920</v>
      </c>
      <c r="AT120" s="104"/>
      <c r="AU120" s="104"/>
      <c r="AV120" s="104"/>
      <c r="AW120" s="105"/>
      <c r="AX120" s="103">
        <v>0</v>
      </c>
      <c r="AY120" s="104"/>
      <c r="AZ120" s="104"/>
      <c r="BA120" s="105"/>
      <c r="BB120" s="103">
        <f>IF(ISNUMBER(AN120),AN120,0)+IF(ISNUMBER(AS120),AS120,0)</f>
        <v>8244143</v>
      </c>
      <c r="BC120" s="104"/>
      <c r="BD120" s="104"/>
      <c r="BE120" s="104"/>
      <c r="BF120" s="105"/>
      <c r="BG120" s="103">
        <v>10237565</v>
      </c>
      <c r="BH120" s="104"/>
      <c r="BI120" s="104"/>
      <c r="BJ120" s="104"/>
      <c r="BK120" s="105"/>
      <c r="BL120" s="103">
        <v>433880</v>
      </c>
      <c r="BM120" s="104"/>
      <c r="BN120" s="104"/>
      <c r="BO120" s="104"/>
      <c r="BP120" s="105"/>
      <c r="BQ120" s="103">
        <v>429800</v>
      </c>
      <c r="BR120" s="104"/>
      <c r="BS120" s="104"/>
      <c r="BT120" s="105"/>
      <c r="BU120" s="103">
        <f>IF(ISNUMBER(BG120),BG120,0)+IF(ISNUMBER(BL120),BL120,0)</f>
        <v>10671445</v>
      </c>
      <c r="BV120" s="104"/>
      <c r="BW120" s="104"/>
      <c r="BX120" s="104"/>
      <c r="BY120" s="105"/>
    </row>
    <row r="122" spans="1:79" ht="14.25" customHeight="1" x14ac:dyDescent="12.75">
      <c r="A122" s="41" t="s">
        <v>257</v>
      </c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</row>
    <row r="123" spans="1:79" ht="15" customHeight="1" x14ac:dyDescent="0.2">
      <c r="A123" s="44" t="s">
        <v>227</v>
      </c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</row>
    <row r="124" spans="1:79" ht="23.1" customHeight="1" x14ac:dyDescent="12.75">
      <c r="A124" s="60" t="s">
        <v>6</v>
      </c>
      <c r="B124" s="61"/>
      <c r="C124" s="61"/>
      <c r="D124" s="60" t="s">
        <v>121</v>
      </c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2"/>
      <c r="U124" s="35" t="s">
        <v>249</v>
      </c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 t="s">
        <v>254</v>
      </c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</row>
    <row r="125" spans="1:79" ht="54" customHeight="1" x14ac:dyDescent="12.75">
      <c r="A125" s="63"/>
      <c r="B125" s="64"/>
      <c r="C125" s="64"/>
      <c r="D125" s="63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5"/>
      <c r="U125" s="29" t="s">
        <v>4</v>
      </c>
      <c r="V125" s="30"/>
      <c r="W125" s="30"/>
      <c r="X125" s="30"/>
      <c r="Y125" s="31"/>
      <c r="Z125" s="29" t="s">
        <v>3</v>
      </c>
      <c r="AA125" s="30"/>
      <c r="AB125" s="30"/>
      <c r="AC125" s="30"/>
      <c r="AD125" s="31"/>
      <c r="AE125" s="45" t="s">
        <v>116</v>
      </c>
      <c r="AF125" s="46"/>
      <c r="AG125" s="46"/>
      <c r="AH125" s="46"/>
      <c r="AI125" s="47"/>
      <c r="AJ125" s="29" t="s">
        <v>5</v>
      </c>
      <c r="AK125" s="30"/>
      <c r="AL125" s="30"/>
      <c r="AM125" s="30"/>
      <c r="AN125" s="31"/>
      <c r="AO125" s="29" t="s">
        <v>4</v>
      </c>
      <c r="AP125" s="30"/>
      <c r="AQ125" s="30"/>
      <c r="AR125" s="30"/>
      <c r="AS125" s="31"/>
      <c r="AT125" s="29" t="s">
        <v>3</v>
      </c>
      <c r="AU125" s="30"/>
      <c r="AV125" s="30"/>
      <c r="AW125" s="30"/>
      <c r="AX125" s="31"/>
      <c r="AY125" s="45" t="s">
        <v>116</v>
      </c>
      <c r="AZ125" s="46"/>
      <c r="BA125" s="46"/>
      <c r="BB125" s="46"/>
      <c r="BC125" s="47"/>
      <c r="BD125" s="35" t="s">
        <v>96</v>
      </c>
      <c r="BE125" s="35"/>
      <c r="BF125" s="35"/>
      <c r="BG125" s="35"/>
      <c r="BH125" s="35"/>
    </row>
    <row r="126" spans="1:79" ht="15" customHeight="1" x14ac:dyDescent="0.2">
      <c r="A126" s="29" t="s">
        <v>169</v>
      </c>
      <c r="B126" s="30"/>
      <c r="C126" s="30"/>
      <c r="D126" s="29">
        <v>2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1"/>
      <c r="U126" s="29">
        <v>3</v>
      </c>
      <c r="V126" s="30"/>
      <c r="W126" s="30"/>
      <c r="X126" s="30"/>
      <c r="Y126" s="31"/>
      <c r="Z126" s="29">
        <v>4</v>
      </c>
      <c r="AA126" s="30"/>
      <c r="AB126" s="30"/>
      <c r="AC126" s="30"/>
      <c r="AD126" s="31"/>
      <c r="AE126" s="29">
        <v>5</v>
      </c>
      <c r="AF126" s="30"/>
      <c r="AG126" s="30"/>
      <c r="AH126" s="30"/>
      <c r="AI126" s="31"/>
      <c r="AJ126" s="29">
        <v>6</v>
      </c>
      <c r="AK126" s="30"/>
      <c r="AL126" s="30"/>
      <c r="AM126" s="30"/>
      <c r="AN126" s="31"/>
      <c r="AO126" s="29">
        <v>7</v>
      </c>
      <c r="AP126" s="30"/>
      <c r="AQ126" s="30"/>
      <c r="AR126" s="30"/>
      <c r="AS126" s="31"/>
      <c r="AT126" s="29">
        <v>8</v>
      </c>
      <c r="AU126" s="30"/>
      <c r="AV126" s="30"/>
      <c r="AW126" s="30"/>
      <c r="AX126" s="31"/>
      <c r="AY126" s="29">
        <v>9</v>
      </c>
      <c r="AZ126" s="30"/>
      <c r="BA126" s="30"/>
      <c r="BB126" s="30"/>
      <c r="BC126" s="31"/>
      <c r="BD126" s="29">
        <v>10</v>
      </c>
      <c r="BE126" s="30"/>
      <c r="BF126" s="30"/>
      <c r="BG126" s="30"/>
      <c r="BH126" s="31"/>
    </row>
    <row r="127" spans="1:79" s="1" customFormat="1" ht="12.75" hidden="1" customHeight="1" x14ac:dyDescent="0.2">
      <c r="A127" s="32" t="s">
        <v>69</v>
      </c>
      <c r="B127" s="33"/>
      <c r="C127" s="33"/>
      <c r="D127" s="32" t="s">
        <v>57</v>
      </c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4"/>
      <c r="U127" s="32" t="s">
        <v>60</v>
      </c>
      <c r="V127" s="33"/>
      <c r="W127" s="33"/>
      <c r="X127" s="33"/>
      <c r="Y127" s="34"/>
      <c r="Z127" s="32" t="s">
        <v>61</v>
      </c>
      <c r="AA127" s="33"/>
      <c r="AB127" s="33"/>
      <c r="AC127" s="33"/>
      <c r="AD127" s="34"/>
      <c r="AE127" s="32" t="s">
        <v>94</v>
      </c>
      <c r="AF127" s="33"/>
      <c r="AG127" s="33"/>
      <c r="AH127" s="33"/>
      <c r="AI127" s="34"/>
      <c r="AJ127" s="49" t="s">
        <v>171</v>
      </c>
      <c r="AK127" s="50"/>
      <c r="AL127" s="50"/>
      <c r="AM127" s="50"/>
      <c r="AN127" s="51"/>
      <c r="AO127" s="32" t="s">
        <v>62</v>
      </c>
      <c r="AP127" s="33"/>
      <c r="AQ127" s="33"/>
      <c r="AR127" s="33"/>
      <c r="AS127" s="34"/>
      <c r="AT127" s="32" t="s">
        <v>63</v>
      </c>
      <c r="AU127" s="33"/>
      <c r="AV127" s="33"/>
      <c r="AW127" s="33"/>
      <c r="AX127" s="34"/>
      <c r="AY127" s="32" t="s">
        <v>95</v>
      </c>
      <c r="AZ127" s="33"/>
      <c r="BA127" s="33"/>
      <c r="BB127" s="33"/>
      <c r="BC127" s="34"/>
      <c r="BD127" s="43" t="s">
        <v>171</v>
      </c>
      <c r="BE127" s="43"/>
      <c r="BF127" s="43"/>
      <c r="BG127" s="43"/>
      <c r="BH127" s="43"/>
      <c r="CA127" s="1" t="s">
        <v>35</v>
      </c>
    </row>
    <row r="128" spans="1:79" s="98" customFormat="1" ht="12.75" customHeight="1" x14ac:dyDescent="0.2">
      <c r="A128" s="88">
        <v>1</v>
      </c>
      <c r="B128" s="89"/>
      <c r="C128" s="89"/>
      <c r="D128" s="91" t="s">
        <v>178</v>
      </c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3"/>
      <c r="U128" s="95">
        <v>15840</v>
      </c>
      <c r="V128" s="96"/>
      <c r="W128" s="96"/>
      <c r="X128" s="96"/>
      <c r="Y128" s="97"/>
      <c r="Z128" s="95">
        <v>0</v>
      </c>
      <c r="AA128" s="96"/>
      <c r="AB128" s="96"/>
      <c r="AC128" s="96"/>
      <c r="AD128" s="97"/>
      <c r="AE128" s="94">
        <v>0</v>
      </c>
      <c r="AF128" s="94"/>
      <c r="AG128" s="94"/>
      <c r="AH128" s="94"/>
      <c r="AI128" s="94"/>
      <c r="AJ128" s="94">
        <f>U128+Z128</f>
        <v>15840</v>
      </c>
      <c r="AK128" s="109"/>
      <c r="AL128" s="109"/>
      <c r="AM128" s="109"/>
      <c r="AN128" s="109"/>
      <c r="AO128" s="94">
        <v>16632</v>
      </c>
      <c r="AP128" s="94"/>
      <c r="AQ128" s="94"/>
      <c r="AR128" s="94"/>
      <c r="AS128" s="94"/>
      <c r="AT128" s="109">
        <v>0</v>
      </c>
      <c r="AU128" s="109"/>
      <c r="AV128" s="109"/>
      <c r="AW128" s="109"/>
      <c r="AX128" s="109"/>
      <c r="AY128" s="94">
        <v>0</v>
      </c>
      <c r="AZ128" s="94"/>
      <c r="BA128" s="94"/>
      <c r="BB128" s="94"/>
      <c r="BC128" s="94"/>
      <c r="BD128" s="94">
        <f>AO128+AT128</f>
        <v>16632</v>
      </c>
      <c r="BE128" s="109"/>
      <c r="BF128" s="109"/>
      <c r="BG128" s="109"/>
      <c r="BH128" s="109"/>
      <c r="CA128" s="98" t="s">
        <v>36</v>
      </c>
    </row>
    <row r="129" spans="1:64" s="98" customFormat="1" ht="12.75" customHeight="1" x14ac:dyDescent="0.2">
      <c r="A129" s="88">
        <v>2</v>
      </c>
      <c r="B129" s="89"/>
      <c r="C129" s="89"/>
      <c r="D129" s="91" t="s">
        <v>174</v>
      </c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3"/>
      <c r="U129" s="95">
        <v>8292856.9500000002</v>
      </c>
      <c r="V129" s="96"/>
      <c r="W129" s="96"/>
      <c r="X129" s="96"/>
      <c r="Y129" s="97"/>
      <c r="Z129" s="95">
        <v>0</v>
      </c>
      <c r="AA129" s="96"/>
      <c r="AB129" s="96"/>
      <c r="AC129" s="96"/>
      <c r="AD129" s="97"/>
      <c r="AE129" s="94">
        <v>0</v>
      </c>
      <c r="AF129" s="94"/>
      <c r="AG129" s="94"/>
      <c r="AH129" s="94"/>
      <c r="AI129" s="94"/>
      <c r="AJ129" s="94">
        <f t="shared" ref="AJ129:AJ139" si="0">U129+Z129</f>
        <v>8292856.9500000002</v>
      </c>
      <c r="AK129" s="109"/>
      <c r="AL129" s="109"/>
      <c r="AM129" s="109"/>
      <c r="AN129" s="109"/>
      <c r="AO129" s="94">
        <v>8923114.0800000001</v>
      </c>
      <c r="AP129" s="94"/>
      <c r="AQ129" s="94"/>
      <c r="AR129" s="94"/>
      <c r="AS129" s="94"/>
      <c r="AT129" s="109">
        <v>0</v>
      </c>
      <c r="AU129" s="109"/>
      <c r="AV129" s="109"/>
      <c r="AW129" s="109"/>
      <c r="AX129" s="109"/>
      <c r="AY129" s="94">
        <v>0</v>
      </c>
      <c r="AZ129" s="94"/>
      <c r="BA129" s="94"/>
      <c r="BB129" s="94"/>
      <c r="BC129" s="94"/>
      <c r="BD129" s="94">
        <f t="shared" ref="BD129:BD139" si="1">AO129+AT129</f>
        <v>8923114.0800000001</v>
      </c>
      <c r="BE129" s="109"/>
      <c r="BF129" s="109"/>
      <c r="BG129" s="109"/>
      <c r="BH129" s="109"/>
    </row>
    <row r="130" spans="1:64" s="98" customFormat="1" ht="12.75" customHeight="1" x14ac:dyDescent="0.2">
      <c r="A130" s="88">
        <v>3</v>
      </c>
      <c r="B130" s="89"/>
      <c r="C130" s="89"/>
      <c r="D130" s="91" t="s">
        <v>184</v>
      </c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3"/>
      <c r="U130" s="95">
        <v>5385.6</v>
      </c>
      <c r="V130" s="96"/>
      <c r="W130" s="96"/>
      <c r="X130" s="96"/>
      <c r="Y130" s="97"/>
      <c r="Z130" s="95">
        <v>0</v>
      </c>
      <c r="AA130" s="96"/>
      <c r="AB130" s="96"/>
      <c r="AC130" s="96"/>
      <c r="AD130" s="97"/>
      <c r="AE130" s="94">
        <v>0</v>
      </c>
      <c r="AF130" s="94"/>
      <c r="AG130" s="94"/>
      <c r="AH130" s="94"/>
      <c r="AI130" s="94"/>
      <c r="AJ130" s="94">
        <f t="shared" si="0"/>
        <v>5385.6</v>
      </c>
      <c r="AK130" s="109"/>
      <c r="AL130" s="109"/>
      <c r="AM130" s="109"/>
      <c r="AN130" s="109"/>
      <c r="AO130" s="94">
        <v>5654.88</v>
      </c>
      <c r="AP130" s="94"/>
      <c r="AQ130" s="94"/>
      <c r="AR130" s="94"/>
      <c r="AS130" s="94"/>
      <c r="AT130" s="109">
        <v>0</v>
      </c>
      <c r="AU130" s="109"/>
      <c r="AV130" s="109"/>
      <c r="AW130" s="109"/>
      <c r="AX130" s="109"/>
      <c r="AY130" s="94">
        <v>0</v>
      </c>
      <c r="AZ130" s="94"/>
      <c r="BA130" s="94"/>
      <c r="BB130" s="94"/>
      <c r="BC130" s="94"/>
      <c r="BD130" s="94">
        <f t="shared" si="1"/>
        <v>5654.88</v>
      </c>
      <c r="BE130" s="109"/>
      <c r="BF130" s="109"/>
      <c r="BG130" s="109"/>
      <c r="BH130" s="109"/>
    </row>
    <row r="131" spans="1:64" s="98" customFormat="1" ht="12.75" customHeight="1" x14ac:dyDescent="0.2">
      <c r="A131" s="88">
        <v>4</v>
      </c>
      <c r="B131" s="89"/>
      <c r="C131" s="89"/>
      <c r="D131" s="91" t="s">
        <v>175</v>
      </c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3"/>
      <c r="U131" s="95">
        <v>1824427.7</v>
      </c>
      <c r="V131" s="96"/>
      <c r="W131" s="96"/>
      <c r="X131" s="96"/>
      <c r="Y131" s="97"/>
      <c r="Z131" s="95">
        <v>0</v>
      </c>
      <c r="AA131" s="96"/>
      <c r="AB131" s="96"/>
      <c r="AC131" s="96"/>
      <c r="AD131" s="97"/>
      <c r="AE131" s="94">
        <v>0</v>
      </c>
      <c r="AF131" s="94"/>
      <c r="AG131" s="94"/>
      <c r="AH131" s="94"/>
      <c r="AI131" s="94"/>
      <c r="AJ131" s="94">
        <f t="shared" si="0"/>
        <v>1824427.7</v>
      </c>
      <c r="AK131" s="109"/>
      <c r="AL131" s="109"/>
      <c r="AM131" s="109"/>
      <c r="AN131" s="109"/>
      <c r="AO131" s="94">
        <v>1963084.2</v>
      </c>
      <c r="AP131" s="94"/>
      <c r="AQ131" s="94"/>
      <c r="AR131" s="94"/>
      <c r="AS131" s="94"/>
      <c r="AT131" s="109">
        <v>0</v>
      </c>
      <c r="AU131" s="109"/>
      <c r="AV131" s="109"/>
      <c r="AW131" s="109"/>
      <c r="AX131" s="109"/>
      <c r="AY131" s="94">
        <v>0</v>
      </c>
      <c r="AZ131" s="94"/>
      <c r="BA131" s="94"/>
      <c r="BB131" s="94"/>
      <c r="BC131" s="94"/>
      <c r="BD131" s="94">
        <f t="shared" si="1"/>
        <v>1963084.2</v>
      </c>
      <c r="BE131" s="109"/>
      <c r="BF131" s="109"/>
      <c r="BG131" s="109"/>
      <c r="BH131" s="109"/>
    </row>
    <row r="132" spans="1:64" s="98" customFormat="1" ht="38.25" customHeight="1" x14ac:dyDescent="0.2">
      <c r="A132" s="88">
        <v>5</v>
      </c>
      <c r="B132" s="89"/>
      <c r="C132" s="89"/>
      <c r="D132" s="91" t="s">
        <v>183</v>
      </c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3"/>
      <c r="U132" s="95">
        <v>4752</v>
      </c>
      <c r="V132" s="96"/>
      <c r="W132" s="96"/>
      <c r="X132" s="96"/>
      <c r="Y132" s="97"/>
      <c r="Z132" s="95">
        <v>0</v>
      </c>
      <c r="AA132" s="96"/>
      <c r="AB132" s="96"/>
      <c r="AC132" s="96"/>
      <c r="AD132" s="97"/>
      <c r="AE132" s="94">
        <v>0</v>
      </c>
      <c r="AF132" s="94"/>
      <c r="AG132" s="94"/>
      <c r="AH132" s="94"/>
      <c r="AI132" s="94"/>
      <c r="AJ132" s="94">
        <f t="shared" si="0"/>
        <v>4752</v>
      </c>
      <c r="AK132" s="109"/>
      <c r="AL132" s="109"/>
      <c r="AM132" s="109"/>
      <c r="AN132" s="109"/>
      <c r="AO132" s="94">
        <v>4989.6000000000004</v>
      </c>
      <c r="AP132" s="94"/>
      <c r="AQ132" s="94"/>
      <c r="AR132" s="94"/>
      <c r="AS132" s="94"/>
      <c r="AT132" s="109">
        <v>0</v>
      </c>
      <c r="AU132" s="109"/>
      <c r="AV132" s="109"/>
      <c r="AW132" s="109"/>
      <c r="AX132" s="109"/>
      <c r="AY132" s="94">
        <v>0</v>
      </c>
      <c r="AZ132" s="94"/>
      <c r="BA132" s="94"/>
      <c r="BB132" s="94"/>
      <c r="BC132" s="94"/>
      <c r="BD132" s="94">
        <f t="shared" si="1"/>
        <v>4989.6000000000004</v>
      </c>
      <c r="BE132" s="109"/>
      <c r="BF132" s="109"/>
      <c r="BG132" s="109"/>
      <c r="BH132" s="109"/>
    </row>
    <row r="133" spans="1:64" s="98" customFormat="1" ht="12.75" customHeight="1" x14ac:dyDescent="0.2">
      <c r="A133" s="88">
        <v>6</v>
      </c>
      <c r="B133" s="89"/>
      <c r="C133" s="89"/>
      <c r="D133" s="91" t="s">
        <v>179</v>
      </c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3"/>
      <c r="U133" s="95">
        <v>3790.25</v>
      </c>
      <c r="V133" s="96"/>
      <c r="W133" s="96"/>
      <c r="X133" s="96"/>
      <c r="Y133" s="97"/>
      <c r="Z133" s="95">
        <v>0</v>
      </c>
      <c r="AA133" s="96"/>
      <c r="AB133" s="96"/>
      <c r="AC133" s="96"/>
      <c r="AD133" s="97"/>
      <c r="AE133" s="94">
        <v>0</v>
      </c>
      <c r="AF133" s="94"/>
      <c r="AG133" s="94"/>
      <c r="AH133" s="94"/>
      <c r="AI133" s="94"/>
      <c r="AJ133" s="94">
        <f t="shared" si="0"/>
        <v>3790.25</v>
      </c>
      <c r="AK133" s="109"/>
      <c r="AL133" s="109"/>
      <c r="AM133" s="109"/>
      <c r="AN133" s="109"/>
      <c r="AO133" s="94">
        <v>4013.87</v>
      </c>
      <c r="AP133" s="94"/>
      <c r="AQ133" s="94"/>
      <c r="AR133" s="94"/>
      <c r="AS133" s="94"/>
      <c r="AT133" s="109">
        <v>0</v>
      </c>
      <c r="AU133" s="109"/>
      <c r="AV133" s="109"/>
      <c r="AW133" s="109"/>
      <c r="AX133" s="109"/>
      <c r="AY133" s="94">
        <v>0</v>
      </c>
      <c r="AZ133" s="94"/>
      <c r="BA133" s="94"/>
      <c r="BB133" s="94"/>
      <c r="BC133" s="94"/>
      <c r="BD133" s="94">
        <f t="shared" si="1"/>
        <v>4013.87</v>
      </c>
      <c r="BE133" s="109"/>
      <c r="BF133" s="109"/>
      <c r="BG133" s="109"/>
      <c r="BH133" s="109"/>
    </row>
    <row r="134" spans="1:64" s="98" customFormat="1" ht="12.75" customHeight="1" x14ac:dyDescent="0.2">
      <c r="A134" s="88">
        <v>7</v>
      </c>
      <c r="B134" s="89"/>
      <c r="C134" s="89"/>
      <c r="D134" s="91" t="s">
        <v>180</v>
      </c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3"/>
      <c r="U134" s="95">
        <v>87698.6</v>
      </c>
      <c r="V134" s="96"/>
      <c r="W134" s="96"/>
      <c r="X134" s="96"/>
      <c r="Y134" s="97"/>
      <c r="Z134" s="95">
        <v>0</v>
      </c>
      <c r="AA134" s="96"/>
      <c r="AB134" s="96"/>
      <c r="AC134" s="96"/>
      <c r="AD134" s="97"/>
      <c r="AE134" s="94">
        <v>0</v>
      </c>
      <c r="AF134" s="94"/>
      <c r="AG134" s="94"/>
      <c r="AH134" s="94"/>
      <c r="AI134" s="94"/>
      <c r="AJ134" s="94">
        <f t="shared" si="0"/>
        <v>87698.6</v>
      </c>
      <c r="AK134" s="109"/>
      <c r="AL134" s="109"/>
      <c r="AM134" s="109"/>
      <c r="AN134" s="109"/>
      <c r="AO134" s="94">
        <v>96468.46</v>
      </c>
      <c r="AP134" s="94"/>
      <c r="AQ134" s="94"/>
      <c r="AR134" s="94"/>
      <c r="AS134" s="94"/>
      <c r="AT134" s="109">
        <v>0</v>
      </c>
      <c r="AU134" s="109"/>
      <c r="AV134" s="109"/>
      <c r="AW134" s="109"/>
      <c r="AX134" s="109"/>
      <c r="AY134" s="94">
        <v>0</v>
      </c>
      <c r="AZ134" s="94"/>
      <c r="BA134" s="94"/>
      <c r="BB134" s="94"/>
      <c r="BC134" s="94"/>
      <c r="BD134" s="94">
        <f t="shared" si="1"/>
        <v>96468.46</v>
      </c>
      <c r="BE134" s="109"/>
      <c r="BF134" s="109"/>
      <c r="BG134" s="109"/>
      <c r="BH134" s="109"/>
    </row>
    <row r="135" spans="1:64" s="98" customFormat="1" ht="25.5" customHeight="1" x14ac:dyDescent="0.2">
      <c r="A135" s="88">
        <v>8</v>
      </c>
      <c r="B135" s="89"/>
      <c r="C135" s="89"/>
      <c r="D135" s="91" t="s">
        <v>182</v>
      </c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3"/>
      <c r="U135" s="95">
        <v>0</v>
      </c>
      <c r="V135" s="96"/>
      <c r="W135" s="96"/>
      <c r="X135" s="96"/>
      <c r="Y135" s="97"/>
      <c r="Z135" s="95">
        <v>0</v>
      </c>
      <c r="AA135" s="96"/>
      <c r="AB135" s="96"/>
      <c r="AC135" s="96"/>
      <c r="AD135" s="97"/>
      <c r="AE135" s="94">
        <v>0</v>
      </c>
      <c r="AF135" s="94"/>
      <c r="AG135" s="94"/>
      <c r="AH135" s="94"/>
      <c r="AI135" s="94"/>
      <c r="AJ135" s="94">
        <f t="shared" si="0"/>
        <v>0</v>
      </c>
      <c r="AK135" s="109"/>
      <c r="AL135" s="109"/>
      <c r="AM135" s="109"/>
      <c r="AN135" s="109"/>
      <c r="AO135" s="94">
        <v>0</v>
      </c>
      <c r="AP135" s="94"/>
      <c r="AQ135" s="94"/>
      <c r="AR135" s="94"/>
      <c r="AS135" s="94"/>
      <c r="AT135" s="109">
        <v>0</v>
      </c>
      <c r="AU135" s="109"/>
      <c r="AV135" s="109"/>
      <c r="AW135" s="109"/>
      <c r="AX135" s="109"/>
      <c r="AY135" s="94">
        <v>0</v>
      </c>
      <c r="AZ135" s="94"/>
      <c r="BA135" s="94"/>
      <c r="BB135" s="94"/>
      <c r="BC135" s="94"/>
      <c r="BD135" s="94">
        <f t="shared" si="1"/>
        <v>0</v>
      </c>
      <c r="BE135" s="109"/>
      <c r="BF135" s="109"/>
      <c r="BG135" s="109"/>
      <c r="BH135" s="109"/>
    </row>
    <row r="136" spans="1:64" s="98" customFormat="1" ht="12.75" customHeight="1" x14ac:dyDescent="0.2">
      <c r="A136" s="88">
        <v>9</v>
      </c>
      <c r="B136" s="89"/>
      <c r="C136" s="89"/>
      <c r="D136" s="91" t="s">
        <v>177</v>
      </c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3"/>
      <c r="U136" s="95">
        <v>635861.94999999995</v>
      </c>
      <c r="V136" s="96"/>
      <c r="W136" s="96"/>
      <c r="X136" s="96"/>
      <c r="Y136" s="97"/>
      <c r="Z136" s="95">
        <v>0</v>
      </c>
      <c r="AA136" s="96"/>
      <c r="AB136" s="96"/>
      <c r="AC136" s="96"/>
      <c r="AD136" s="97"/>
      <c r="AE136" s="94">
        <v>0</v>
      </c>
      <c r="AF136" s="94"/>
      <c r="AG136" s="94"/>
      <c r="AH136" s="94"/>
      <c r="AI136" s="94"/>
      <c r="AJ136" s="94">
        <f t="shared" si="0"/>
        <v>635861.94999999995</v>
      </c>
      <c r="AK136" s="109"/>
      <c r="AL136" s="109"/>
      <c r="AM136" s="109"/>
      <c r="AN136" s="109"/>
      <c r="AO136" s="94">
        <v>667655.05000000005</v>
      </c>
      <c r="AP136" s="94"/>
      <c r="AQ136" s="94"/>
      <c r="AR136" s="94"/>
      <c r="AS136" s="94"/>
      <c r="AT136" s="109">
        <v>0</v>
      </c>
      <c r="AU136" s="109"/>
      <c r="AV136" s="109"/>
      <c r="AW136" s="109"/>
      <c r="AX136" s="109"/>
      <c r="AY136" s="94">
        <v>0</v>
      </c>
      <c r="AZ136" s="94"/>
      <c r="BA136" s="94"/>
      <c r="BB136" s="94"/>
      <c r="BC136" s="94"/>
      <c r="BD136" s="94">
        <f t="shared" si="1"/>
        <v>667655.05000000005</v>
      </c>
      <c r="BE136" s="109"/>
      <c r="BF136" s="109"/>
      <c r="BG136" s="109"/>
      <c r="BH136" s="109"/>
    </row>
    <row r="137" spans="1:64" s="98" customFormat="1" ht="12.75" customHeight="1" x14ac:dyDescent="0.2">
      <c r="A137" s="88">
        <v>10</v>
      </c>
      <c r="B137" s="89"/>
      <c r="C137" s="89"/>
      <c r="D137" s="91" t="s">
        <v>181</v>
      </c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3"/>
      <c r="U137" s="95">
        <v>53392.05</v>
      </c>
      <c r="V137" s="96"/>
      <c r="W137" s="96"/>
      <c r="X137" s="96"/>
      <c r="Y137" s="97"/>
      <c r="Z137" s="95">
        <v>0</v>
      </c>
      <c r="AA137" s="96"/>
      <c r="AB137" s="96"/>
      <c r="AC137" s="96"/>
      <c r="AD137" s="97"/>
      <c r="AE137" s="94">
        <v>0</v>
      </c>
      <c r="AF137" s="94"/>
      <c r="AG137" s="94"/>
      <c r="AH137" s="94"/>
      <c r="AI137" s="94"/>
      <c r="AJ137" s="94">
        <f t="shared" si="0"/>
        <v>53392.05</v>
      </c>
      <c r="AK137" s="109"/>
      <c r="AL137" s="109"/>
      <c r="AM137" s="109"/>
      <c r="AN137" s="109"/>
      <c r="AO137" s="94">
        <v>54940.42</v>
      </c>
      <c r="AP137" s="94"/>
      <c r="AQ137" s="94"/>
      <c r="AR137" s="94"/>
      <c r="AS137" s="94"/>
      <c r="AT137" s="109">
        <v>0</v>
      </c>
      <c r="AU137" s="109"/>
      <c r="AV137" s="109"/>
      <c r="AW137" s="109"/>
      <c r="AX137" s="109"/>
      <c r="AY137" s="94">
        <v>0</v>
      </c>
      <c r="AZ137" s="94"/>
      <c r="BA137" s="94"/>
      <c r="BB137" s="94"/>
      <c r="BC137" s="94"/>
      <c r="BD137" s="94">
        <f t="shared" si="1"/>
        <v>54940.42</v>
      </c>
      <c r="BE137" s="109"/>
      <c r="BF137" s="109"/>
      <c r="BG137" s="109"/>
      <c r="BH137" s="109"/>
    </row>
    <row r="138" spans="1:64" s="98" customFormat="1" ht="12.75" customHeight="1" x14ac:dyDescent="0.2">
      <c r="A138" s="88">
        <v>11</v>
      </c>
      <c r="B138" s="89"/>
      <c r="C138" s="89"/>
      <c r="D138" s="91" t="s">
        <v>176</v>
      </c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3"/>
      <c r="U138" s="95">
        <v>242187.26</v>
      </c>
      <c r="V138" s="96"/>
      <c r="W138" s="96"/>
      <c r="X138" s="96"/>
      <c r="Y138" s="97"/>
      <c r="Z138" s="95">
        <v>4308.4799999999996</v>
      </c>
      <c r="AA138" s="96"/>
      <c r="AB138" s="96"/>
      <c r="AC138" s="96"/>
      <c r="AD138" s="97"/>
      <c r="AE138" s="94">
        <v>0</v>
      </c>
      <c r="AF138" s="94"/>
      <c r="AG138" s="94"/>
      <c r="AH138" s="94"/>
      <c r="AI138" s="94"/>
      <c r="AJ138" s="94">
        <f t="shared" si="0"/>
        <v>246495.74000000002</v>
      </c>
      <c r="AK138" s="109"/>
      <c r="AL138" s="109"/>
      <c r="AM138" s="109"/>
      <c r="AN138" s="109"/>
      <c r="AO138" s="94">
        <v>254296.63</v>
      </c>
      <c r="AP138" s="94"/>
      <c r="AQ138" s="94"/>
      <c r="AR138" s="94"/>
      <c r="AS138" s="94"/>
      <c r="AT138" s="109">
        <v>4524</v>
      </c>
      <c r="AU138" s="109"/>
      <c r="AV138" s="109"/>
      <c r="AW138" s="109"/>
      <c r="AX138" s="109"/>
      <c r="AY138" s="94">
        <v>0</v>
      </c>
      <c r="AZ138" s="94"/>
      <c r="BA138" s="94"/>
      <c r="BB138" s="94"/>
      <c r="BC138" s="94"/>
      <c r="BD138" s="94">
        <f t="shared" si="1"/>
        <v>258820.63</v>
      </c>
      <c r="BE138" s="109"/>
      <c r="BF138" s="109"/>
      <c r="BG138" s="109"/>
      <c r="BH138" s="109"/>
    </row>
    <row r="139" spans="1:64" s="98" customFormat="1" ht="25.5" customHeight="1" x14ac:dyDescent="0.2">
      <c r="A139" s="88">
        <v>12</v>
      </c>
      <c r="B139" s="89"/>
      <c r="C139" s="89"/>
      <c r="D139" s="91" t="s">
        <v>185</v>
      </c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3"/>
      <c r="U139" s="95">
        <v>0</v>
      </c>
      <c r="V139" s="96"/>
      <c r="W139" s="96"/>
      <c r="X139" s="96"/>
      <c r="Y139" s="97"/>
      <c r="Z139" s="95">
        <v>453868.79999999999</v>
      </c>
      <c r="AA139" s="96"/>
      <c r="AB139" s="96"/>
      <c r="AC139" s="96"/>
      <c r="AD139" s="97"/>
      <c r="AE139" s="94">
        <v>453868.79999999999</v>
      </c>
      <c r="AF139" s="94"/>
      <c r="AG139" s="94"/>
      <c r="AH139" s="94"/>
      <c r="AI139" s="94"/>
      <c r="AJ139" s="94">
        <f t="shared" si="0"/>
        <v>453868.79999999999</v>
      </c>
      <c r="AK139" s="109"/>
      <c r="AL139" s="109"/>
      <c r="AM139" s="109"/>
      <c r="AN139" s="109"/>
      <c r="AO139" s="94">
        <v>0</v>
      </c>
      <c r="AP139" s="94"/>
      <c r="AQ139" s="94"/>
      <c r="AR139" s="94"/>
      <c r="AS139" s="94"/>
      <c r="AT139" s="109">
        <v>476562</v>
      </c>
      <c r="AU139" s="109"/>
      <c r="AV139" s="109"/>
      <c r="AW139" s="109"/>
      <c r="AX139" s="109"/>
      <c r="AY139" s="94">
        <v>476562.24</v>
      </c>
      <c r="AZ139" s="94"/>
      <c r="BA139" s="94"/>
      <c r="BB139" s="94"/>
      <c r="BC139" s="94"/>
      <c r="BD139" s="94">
        <f t="shared" si="1"/>
        <v>476562</v>
      </c>
      <c r="BE139" s="109"/>
      <c r="BF139" s="109"/>
      <c r="BG139" s="109"/>
      <c r="BH139" s="109"/>
    </row>
    <row r="140" spans="1:64" s="6" customFormat="1" ht="12.75" customHeight="1" x14ac:dyDescent="0.2">
      <c r="A140" s="86"/>
      <c r="B140" s="84"/>
      <c r="C140" s="84"/>
      <c r="D140" s="99" t="s">
        <v>147</v>
      </c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1"/>
      <c r="U140" s="103">
        <v>11166192.359999999</v>
      </c>
      <c r="V140" s="104"/>
      <c r="W140" s="104"/>
      <c r="X140" s="104"/>
      <c r="Y140" s="105"/>
      <c r="Z140" s="103">
        <v>458177.27999999997</v>
      </c>
      <c r="AA140" s="104"/>
      <c r="AB140" s="104"/>
      <c r="AC140" s="104"/>
      <c r="AD140" s="105"/>
      <c r="AE140" s="102">
        <v>453868.79999999999</v>
      </c>
      <c r="AF140" s="102"/>
      <c r="AG140" s="102"/>
      <c r="AH140" s="102"/>
      <c r="AI140" s="102"/>
      <c r="AJ140" s="102">
        <f>U140+Z140</f>
        <v>11624369.639999999</v>
      </c>
      <c r="AK140" s="87"/>
      <c r="AL140" s="87"/>
      <c r="AM140" s="87"/>
      <c r="AN140" s="87"/>
      <c r="AO140" s="102">
        <f>SUM(AO128:AS139)</f>
        <v>11990849.190000001</v>
      </c>
      <c r="AP140" s="102"/>
      <c r="AQ140" s="102"/>
      <c r="AR140" s="102"/>
      <c r="AS140" s="102"/>
      <c r="AT140" s="102">
        <f t="shared" ref="AT140" si="2">SUM(AT128:AX139)</f>
        <v>481086</v>
      </c>
      <c r="AU140" s="102"/>
      <c r="AV140" s="102"/>
      <c r="AW140" s="102"/>
      <c r="AX140" s="102"/>
      <c r="AY140" s="102">
        <f t="shared" ref="AY140" si="3">SUM(AY128:BC139)</f>
        <v>476562.24</v>
      </c>
      <c r="AZ140" s="102"/>
      <c r="BA140" s="102"/>
      <c r="BB140" s="102"/>
      <c r="BC140" s="102"/>
      <c r="BD140" s="102">
        <f t="shared" ref="BD140" si="4">SUM(BD128:BH139)</f>
        <v>12471935.190000001</v>
      </c>
      <c r="BE140" s="102"/>
      <c r="BF140" s="102"/>
      <c r="BG140" s="102"/>
      <c r="BH140" s="102"/>
    </row>
    <row r="141" spans="1:64" s="5" customFormat="1" ht="12.75" customHeight="1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</row>
    <row r="143" spans="1:64" ht="14.25" customHeight="1" x14ac:dyDescent="12.75">
      <c r="A143" s="41" t="s">
        <v>152</v>
      </c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</row>
    <row r="144" spans="1:64" ht="14.25" customHeight="1" x14ac:dyDescent="0.2">
      <c r="A144" s="41" t="s">
        <v>242</v>
      </c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</row>
    <row r="145" spans="1:79" ht="23.1" customHeight="1" x14ac:dyDescent="0.2">
      <c r="A145" s="60" t="s">
        <v>6</v>
      </c>
      <c r="B145" s="61"/>
      <c r="C145" s="61"/>
      <c r="D145" s="35" t="s">
        <v>9</v>
      </c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 t="s">
        <v>8</v>
      </c>
      <c r="R145" s="35"/>
      <c r="S145" s="35"/>
      <c r="T145" s="35"/>
      <c r="U145" s="35"/>
      <c r="V145" s="35" t="s">
        <v>7</v>
      </c>
      <c r="W145" s="35"/>
      <c r="X145" s="35"/>
      <c r="Y145" s="35"/>
      <c r="Z145" s="35"/>
      <c r="AA145" s="35"/>
      <c r="AB145" s="35"/>
      <c r="AC145" s="35"/>
      <c r="AD145" s="35"/>
      <c r="AE145" s="35"/>
      <c r="AF145" s="29" t="s">
        <v>228</v>
      </c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1"/>
      <c r="AU145" s="29" t="s">
        <v>231</v>
      </c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1"/>
      <c r="BJ145" s="29" t="s">
        <v>238</v>
      </c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1"/>
    </row>
    <row r="146" spans="1:79" ht="32.25" customHeight="1" x14ac:dyDescent="0.2">
      <c r="A146" s="63"/>
      <c r="B146" s="64"/>
      <c r="C146" s="64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 t="s">
        <v>4</v>
      </c>
      <c r="AG146" s="35"/>
      <c r="AH146" s="35"/>
      <c r="AI146" s="35"/>
      <c r="AJ146" s="35"/>
      <c r="AK146" s="35" t="s">
        <v>3</v>
      </c>
      <c r="AL146" s="35"/>
      <c r="AM146" s="35"/>
      <c r="AN146" s="35"/>
      <c r="AO146" s="35"/>
      <c r="AP146" s="35" t="s">
        <v>123</v>
      </c>
      <c r="AQ146" s="35"/>
      <c r="AR146" s="35"/>
      <c r="AS146" s="35"/>
      <c r="AT146" s="35"/>
      <c r="AU146" s="35" t="s">
        <v>4</v>
      </c>
      <c r="AV146" s="35"/>
      <c r="AW146" s="35"/>
      <c r="AX146" s="35"/>
      <c r="AY146" s="35"/>
      <c r="AZ146" s="35" t="s">
        <v>3</v>
      </c>
      <c r="BA146" s="35"/>
      <c r="BB146" s="35"/>
      <c r="BC146" s="35"/>
      <c r="BD146" s="35"/>
      <c r="BE146" s="35" t="s">
        <v>90</v>
      </c>
      <c r="BF146" s="35"/>
      <c r="BG146" s="35"/>
      <c r="BH146" s="35"/>
      <c r="BI146" s="35"/>
      <c r="BJ146" s="35" t="s">
        <v>4</v>
      </c>
      <c r="BK146" s="35"/>
      <c r="BL146" s="35"/>
      <c r="BM146" s="35"/>
      <c r="BN146" s="35"/>
      <c r="BO146" s="35" t="s">
        <v>3</v>
      </c>
      <c r="BP146" s="35"/>
      <c r="BQ146" s="35"/>
      <c r="BR146" s="35"/>
      <c r="BS146" s="35"/>
      <c r="BT146" s="35" t="s">
        <v>97</v>
      </c>
      <c r="BU146" s="35"/>
      <c r="BV146" s="35"/>
      <c r="BW146" s="35"/>
      <c r="BX146" s="35"/>
    </row>
    <row r="147" spans="1:79" ht="15" customHeight="1" x14ac:dyDescent="0.2">
      <c r="A147" s="29">
        <v>1</v>
      </c>
      <c r="B147" s="30"/>
      <c r="C147" s="30"/>
      <c r="D147" s="35">
        <v>2</v>
      </c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>
        <v>3</v>
      </c>
      <c r="R147" s="35"/>
      <c r="S147" s="35"/>
      <c r="T147" s="35"/>
      <c r="U147" s="35"/>
      <c r="V147" s="35">
        <v>4</v>
      </c>
      <c r="W147" s="35"/>
      <c r="X147" s="35"/>
      <c r="Y147" s="35"/>
      <c r="Z147" s="35"/>
      <c r="AA147" s="35"/>
      <c r="AB147" s="35"/>
      <c r="AC147" s="35"/>
      <c r="AD147" s="35"/>
      <c r="AE147" s="35"/>
      <c r="AF147" s="35">
        <v>5</v>
      </c>
      <c r="AG147" s="35"/>
      <c r="AH147" s="35"/>
      <c r="AI147" s="35"/>
      <c r="AJ147" s="35"/>
      <c r="AK147" s="35">
        <v>6</v>
      </c>
      <c r="AL147" s="35"/>
      <c r="AM147" s="35"/>
      <c r="AN147" s="35"/>
      <c r="AO147" s="35"/>
      <c r="AP147" s="35">
        <v>7</v>
      </c>
      <c r="AQ147" s="35"/>
      <c r="AR147" s="35"/>
      <c r="AS147" s="35"/>
      <c r="AT147" s="35"/>
      <c r="AU147" s="35">
        <v>8</v>
      </c>
      <c r="AV147" s="35"/>
      <c r="AW147" s="35"/>
      <c r="AX147" s="35"/>
      <c r="AY147" s="35"/>
      <c r="AZ147" s="35">
        <v>9</v>
      </c>
      <c r="BA147" s="35"/>
      <c r="BB147" s="35"/>
      <c r="BC147" s="35"/>
      <c r="BD147" s="35"/>
      <c r="BE147" s="35">
        <v>10</v>
      </c>
      <c r="BF147" s="35"/>
      <c r="BG147" s="35"/>
      <c r="BH147" s="35"/>
      <c r="BI147" s="35"/>
      <c r="BJ147" s="35">
        <v>11</v>
      </c>
      <c r="BK147" s="35"/>
      <c r="BL147" s="35"/>
      <c r="BM147" s="35"/>
      <c r="BN147" s="35"/>
      <c r="BO147" s="35">
        <v>12</v>
      </c>
      <c r="BP147" s="35"/>
      <c r="BQ147" s="35"/>
      <c r="BR147" s="35"/>
      <c r="BS147" s="35"/>
      <c r="BT147" s="35">
        <v>13</v>
      </c>
      <c r="BU147" s="35"/>
      <c r="BV147" s="35"/>
      <c r="BW147" s="35"/>
      <c r="BX147" s="35"/>
    </row>
    <row r="148" spans="1:79" ht="10.5" hidden="1" customHeight="1" x14ac:dyDescent="0.2">
      <c r="A148" s="32" t="s">
        <v>154</v>
      </c>
      <c r="B148" s="33"/>
      <c r="C148" s="33"/>
      <c r="D148" s="35" t="s">
        <v>57</v>
      </c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 t="s">
        <v>70</v>
      </c>
      <c r="R148" s="35"/>
      <c r="S148" s="35"/>
      <c r="T148" s="35"/>
      <c r="U148" s="35"/>
      <c r="V148" s="35" t="s">
        <v>71</v>
      </c>
      <c r="W148" s="35"/>
      <c r="X148" s="35"/>
      <c r="Y148" s="35"/>
      <c r="Z148" s="35"/>
      <c r="AA148" s="35"/>
      <c r="AB148" s="35"/>
      <c r="AC148" s="35"/>
      <c r="AD148" s="35"/>
      <c r="AE148" s="35"/>
      <c r="AF148" s="37" t="s">
        <v>111</v>
      </c>
      <c r="AG148" s="37"/>
      <c r="AH148" s="37"/>
      <c r="AI148" s="37"/>
      <c r="AJ148" s="37"/>
      <c r="AK148" s="36" t="s">
        <v>112</v>
      </c>
      <c r="AL148" s="36"/>
      <c r="AM148" s="36"/>
      <c r="AN148" s="36"/>
      <c r="AO148" s="36"/>
      <c r="AP148" s="43" t="s">
        <v>122</v>
      </c>
      <c r="AQ148" s="43"/>
      <c r="AR148" s="43"/>
      <c r="AS148" s="43"/>
      <c r="AT148" s="43"/>
      <c r="AU148" s="37" t="s">
        <v>113</v>
      </c>
      <c r="AV148" s="37"/>
      <c r="AW148" s="37"/>
      <c r="AX148" s="37"/>
      <c r="AY148" s="37"/>
      <c r="AZ148" s="36" t="s">
        <v>114</v>
      </c>
      <c r="BA148" s="36"/>
      <c r="BB148" s="36"/>
      <c r="BC148" s="36"/>
      <c r="BD148" s="36"/>
      <c r="BE148" s="43" t="s">
        <v>122</v>
      </c>
      <c r="BF148" s="43"/>
      <c r="BG148" s="43"/>
      <c r="BH148" s="43"/>
      <c r="BI148" s="43"/>
      <c r="BJ148" s="37" t="s">
        <v>105</v>
      </c>
      <c r="BK148" s="37"/>
      <c r="BL148" s="37"/>
      <c r="BM148" s="37"/>
      <c r="BN148" s="37"/>
      <c r="BO148" s="36" t="s">
        <v>106</v>
      </c>
      <c r="BP148" s="36"/>
      <c r="BQ148" s="36"/>
      <c r="BR148" s="36"/>
      <c r="BS148" s="36"/>
      <c r="BT148" s="43" t="s">
        <v>122</v>
      </c>
      <c r="BU148" s="43"/>
      <c r="BV148" s="43"/>
      <c r="BW148" s="43"/>
      <c r="BX148" s="43"/>
      <c r="CA148" t="s">
        <v>37</v>
      </c>
    </row>
    <row r="149" spans="1:79" s="6" customFormat="1" ht="15" customHeight="1" x14ac:dyDescent="0.2">
      <c r="A149" s="86">
        <v>0</v>
      </c>
      <c r="B149" s="84"/>
      <c r="C149" s="84"/>
      <c r="D149" s="110" t="s">
        <v>186</v>
      </c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>
        <f>IF(ISNUMBER(AF149),AF149,0)+IF(ISNUMBER(AK149),AK149,0)</f>
        <v>0</v>
      </c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11"/>
      <c r="BE149" s="111">
        <f>IF(ISNUMBER(AU149),AU149,0)+IF(ISNUMBER(AZ149),AZ149,0)</f>
        <v>0</v>
      </c>
      <c r="BF149" s="111"/>
      <c r="BG149" s="111"/>
      <c r="BH149" s="111"/>
      <c r="BI149" s="111"/>
      <c r="BJ149" s="111"/>
      <c r="BK149" s="111"/>
      <c r="BL149" s="111"/>
      <c r="BM149" s="111"/>
      <c r="BN149" s="111"/>
      <c r="BO149" s="111"/>
      <c r="BP149" s="111"/>
      <c r="BQ149" s="111"/>
      <c r="BR149" s="111"/>
      <c r="BS149" s="111"/>
      <c r="BT149" s="111">
        <f>IF(ISNUMBER(BJ149),BJ149,0)+IF(ISNUMBER(BO149),BO149,0)</f>
        <v>0</v>
      </c>
      <c r="BU149" s="111"/>
      <c r="BV149" s="111"/>
      <c r="BW149" s="111"/>
      <c r="BX149" s="111"/>
      <c r="CA149" s="6" t="s">
        <v>38</v>
      </c>
    </row>
    <row r="150" spans="1:79" s="98" customFormat="1" ht="15" customHeight="1" x14ac:dyDescent="0.2">
      <c r="A150" s="88">
        <v>0</v>
      </c>
      <c r="B150" s="89"/>
      <c r="C150" s="89"/>
      <c r="D150" s="113" t="s">
        <v>187</v>
      </c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3"/>
      <c r="Q150" s="35" t="s">
        <v>188</v>
      </c>
      <c r="R150" s="35"/>
      <c r="S150" s="35"/>
      <c r="T150" s="35"/>
      <c r="U150" s="35"/>
      <c r="V150" s="35" t="s">
        <v>189</v>
      </c>
      <c r="W150" s="35"/>
      <c r="X150" s="35"/>
      <c r="Y150" s="35"/>
      <c r="Z150" s="35"/>
      <c r="AA150" s="35"/>
      <c r="AB150" s="35"/>
      <c r="AC150" s="35"/>
      <c r="AD150" s="35"/>
      <c r="AE150" s="35"/>
      <c r="AF150" s="114">
        <v>47</v>
      </c>
      <c r="AG150" s="114"/>
      <c r="AH150" s="114"/>
      <c r="AI150" s="114"/>
      <c r="AJ150" s="114"/>
      <c r="AK150" s="114">
        <v>0</v>
      </c>
      <c r="AL150" s="114"/>
      <c r="AM150" s="114"/>
      <c r="AN150" s="114"/>
      <c r="AO150" s="114"/>
      <c r="AP150" s="114">
        <f>IF(ISNUMBER(AF150),AF150,0)+IF(ISNUMBER(AK150),AK150,0)</f>
        <v>47</v>
      </c>
      <c r="AQ150" s="114"/>
      <c r="AR150" s="114"/>
      <c r="AS150" s="114"/>
      <c r="AT150" s="114"/>
      <c r="AU150" s="114">
        <v>45</v>
      </c>
      <c r="AV150" s="114"/>
      <c r="AW150" s="114"/>
      <c r="AX150" s="114"/>
      <c r="AY150" s="114"/>
      <c r="AZ150" s="114">
        <v>0</v>
      </c>
      <c r="BA150" s="114"/>
      <c r="BB150" s="114"/>
      <c r="BC150" s="114"/>
      <c r="BD150" s="114"/>
      <c r="BE150" s="114">
        <f>IF(ISNUMBER(AU150),AU150,0)+IF(ISNUMBER(AZ150),AZ150,0)</f>
        <v>45</v>
      </c>
      <c r="BF150" s="114"/>
      <c r="BG150" s="114"/>
      <c r="BH150" s="114"/>
      <c r="BI150" s="114"/>
      <c r="BJ150" s="114">
        <v>47.5</v>
      </c>
      <c r="BK150" s="114"/>
      <c r="BL150" s="114"/>
      <c r="BM150" s="114"/>
      <c r="BN150" s="114"/>
      <c r="BO150" s="114">
        <v>0</v>
      </c>
      <c r="BP150" s="114"/>
      <c r="BQ150" s="114"/>
      <c r="BR150" s="114"/>
      <c r="BS150" s="114"/>
      <c r="BT150" s="114">
        <f>IF(ISNUMBER(BJ150),BJ150,0)+IF(ISNUMBER(BO150),BO150,0)</f>
        <v>47.5</v>
      </c>
      <c r="BU150" s="114"/>
      <c r="BV150" s="114"/>
      <c r="BW150" s="114"/>
      <c r="BX150" s="114"/>
    </row>
    <row r="151" spans="1:79" s="6" customFormat="1" ht="15" customHeight="1" x14ac:dyDescent="0.2">
      <c r="A151" s="86">
        <v>0</v>
      </c>
      <c r="B151" s="84"/>
      <c r="C151" s="84"/>
      <c r="D151" s="112" t="s">
        <v>190</v>
      </c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1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  <c r="AC151" s="110"/>
      <c r="AD151" s="110"/>
      <c r="AE151" s="110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>
        <f>IF(ISNUMBER(AF151),AF151,0)+IF(ISNUMBER(AK151),AK151,0)</f>
        <v>0</v>
      </c>
      <c r="AQ151" s="111"/>
      <c r="AR151" s="111"/>
      <c r="AS151" s="111"/>
      <c r="AT151" s="111"/>
      <c r="AU151" s="111"/>
      <c r="AV151" s="111"/>
      <c r="AW151" s="111"/>
      <c r="AX151" s="111"/>
      <c r="AY151" s="111"/>
      <c r="AZ151" s="111"/>
      <c r="BA151" s="111"/>
      <c r="BB151" s="111"/>
      <c r="BC151" s="111"/>
      <c r="BD151" s="111"/>
      <c r="BE151" s="111">
        <f>IF(ISNUMBER(AU151),AU151,0)+IF(ISNUMBER(AZ151),AZ151,0)</f>
        <v>0</v>
      </c>
      <c r="BF151" s="111"/>
      <c r="BG151" s="111"/>
      <c r="BH151" s="111"/>
      <c r="BI151" s="111"/>
      <c r="BJ151" s="111"/>
      <c r="BK151" s="111"/>
      <c r="BL151" s="111"/>
      <c r="BM151" s="111"/>
      <c r="BN151" s="111"/>
      <c r="BO151" s="111"/>
      <c r="BP151" s="111"/>
      <c r="BQ151" s="111"/>
      <c r="BR151" s="111"/>
      <c r="BS151" s="111"/>
      <c r="BT151" s="111">
        <f>IF(ISNUMBER(BJ151),BJ151,0)+IF(ISNUMBER(BO151),BO151,0)</f>
        <v>0</v>
      </c>
      <c r="BU151" s="111"/>
      <c r="BV151" s="111"/>
      <c r="BW151" s="111"/>
      <c r="BX151" s="111"/>
    </row>
    <row r="152" spans="1:79" s="98" customFormat="1" ht="28.5" customHeight="1" x14ac:dyDescent="0.2">
      <c r="A152" s="88">
        <v>0</v>
      </c>
      <c r="B152" s="89"/>
      <c r="C152" s="89"/>
      <c r="D152" s="113" t="s">
        <v>191</v>
      </c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3"/>
      <c r="Q152" s="35" t="s">
        <v>188</v>
      </c>
      <c r="R152" s="35"/>
      <c r="S152" s="35"/>
      <c r="T152" s="35"/>
      <c r="U152" s="35"/>
      <c r="V152" s="35" t="s">
        <v>192</v>
      </c>
      <c r="W152" s="35"/>
      <c r="X152" s="35"/>
      <c r="Y152" s="35"/>
      <c r="Z152" s="35"/>
      <c r="AA152" s="35"/>
      <c r="AB152" s="35"/>
      <c r="AC152" s="35"/>
      <c r="AD152" s="35"/>
      <c r="AE152" s="35"/>
      <c r="AF152" s="114">
        <v>2499</v>
      </c>
      <c r="AG152" s="114"/>
      <c r="AH152" s="114"/>
      <c r="AI152" s="114"/>
      <c r="AJ152" s="114"/>
      <c r="AK152" s="114">
        <v>0</v>
      </c>
      <c r="AL152" s="114"/>
      <c r="AM152" s="114"/>
      <c r="AN152" s="114"/>
      <c r="AO152" s="114"/>
      <c r="AP152" s="114">
        <f>IF(ISNUMBER(AF152),AF152,0)+IF(ISNUMBER(AK152),AK152,0)</f>
        <v>2499</v>
      </c>
      <c r="AQ152" s="114"/>
      <c r="AR152" s="114"/>
      <c r="AS152" s="114"/>
      <c r="AT152" s="114"/>
      <c r="AU152" s="114">
        <v>3350</v>
      </c>
      <c r="AV152" s="114"/>
      <c r="AW152" s="114"/>
      <c r="AX152" s="114"/>
      <c r="AY152" s="114"/>
      <c r="AZ152" s="114">
        <v>0</v>
      </c>
      <c r="BA152" s="114"/>
      <c r="BB152" s="114"/>
      <c r="BC152" s="114"/>
      <c r="BD152" s="114"/>
      <c r="BE152" s="114">
        <f>IF(ISNUMBER(AU152),AU152,0)+IF(ISNUMBER(AZ152),AZ152,0)</f>
        <v>3350</v>
      </c>
      <c r="BF152" s="114"/>
      <c r="BG152" s="114"/>
      <c r="BH152" s="114"/>
      <c r="BI152" s="114"/>
      <c r="BJ152" s="114">
        <v>4000</v>
      </c>
      <c r="BK152" s="114"/>
      <c r="BL152" s="114"/>
      <c r="BM152" s="114"/>
      <c r="BN152" s="114"/>
      <c r="BO152" s="114">
        <v>0</v>
      </c>
      <c r="BP152" s="114"/>
      <c r="BQ152" s="114"/>
      <c r="BR152" s="114"/>
      <c r="BS152" s="114"/>
      <c r="BT152" s="114">
        <f>IF(ISNUMBER(BJ152),BJ152,0)+IF(ISNUMBER(BO152),BO152,0)</f>
        <v>4000</v>
      </c>
      <c r="BU152" s="114"/>
      <c r="BV152" s="114"/>
      <c r="BW152" s="114"/>
      <c r="BX152" s="114"/>
    </row>
    <row r="153" spans="1:79" s="98" customFormat="1" ht="30" customHeight="1" x14ac:dyDescent="0.2">
      <c r="A153" s="88">
        <v>0</v>
      </c>
      <c r="B153" s="89"/>
      <c r="C153" s="89"/>
      <c r="D153" s="113" t="s">
        <v>193</v>
      </c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3"/>
      <c r="Q153" s="35" t="s">
        <v>188</v>
      </c>
      <c r="R153" s="35"/>
      <c r="S153" s="35"/>
      <c r="T153" s="35"/>
      <c r="U153" s="35"/>
      <c r="V153" s="35" t="s">
        <v>192</v>
      </c>
      <c r="W153" s="35"/>
      <c r="X153" s="35"/>
      <c r="Y153" s="35"/>
      <c r="Z153" s="35"/>
      <c r="AA153" s="35"/>
      <c r="AB153" s="35"/>
      <c r="AC153" s="35"/>
      <c r="AD153" s="35"/>
      <c r="AE153" s="35"/>
      <c r="AF153" s="114">
        <v>560</v>
      </c>
      <c r="AG153" s="114"/>
      <c r="AH153" s="114"/>
      <c r="AI153" s="114"/>
      <c r="AJ153" s="114"/>
      <c r="AK153" s="114">
        <v>0</v>
      </c>
      <c r="AL153" s="114"/>
      <c r="AM153" s="114"/>
      <c r="AN153" s="114"/>
      <c r="AO153" s="114"/>
      <c r="AP153" s="114">
        <f>IF(ISNUMBER(AF153),AF153,0)+IF(ISNUMBER(AK153),AK153,0)</f>
        <v>560</v>
      </c>
      <c r="AQ153" s="114"/>
      <c r="AR153" s="114"/>
      <c r="AS153" s="114"/>
      <c r="AT153" s="114"/>
      <c r="AU153" s="114">
        <v>627</v>
      </c>
      <c r="AV153" s="114"/>
      <c r="AW153" s="114"/>
      <c r="AX153" s="114"/>
      <c r="AY153" s="114"/>
      <c r="AZ153" s="114">
        <v>0</v>
      </c>
      <c r="BA153" s="114"/>
      <c r="BB153" s="114"/>
      <c r="BC153" s="114"/>
      <c r="BD153" s="114"/>
      <c r="BE153" s="114">
        <f>IF(ISNUMBER(AU153),AU153,0)+IF(ISNUMBER(AZ153),AZ153,0)</f>
        <v>627</v>
      </c>
      <c r="BF153" s="114"/>
      <c r="BG153" s="114"/>
      <c r="BH153" s="114"/>
      <c r="BI153" s="114"/>
      <c r="BJ153" s="114">
        <v>727</v>
      </c>
      <c r="BK153" s="114"/>
      <c r="BL153" s="114"/>
      <c r="BM153" s="114"/>
      <c r="BN153" s="114"/>
      <c r="BO153" s="114">
        <v>0</v>
      </c>
      <c r="BP153" s="114"/>
      <c r="BQ153" s="114"/>
      <c r="BR153" s="114"/>
      <c r="BS153" s="114"/>
      <c r="BT153" s="114">
        <f>IF(ISNUMBER(BJ153),BJ153,0)+IF(ISNUMBER(BO153),BO153,0)</f>
        <v>727</v>
      </c>
      <c r="BU153" s="114"/>
      <c r="BV153" s="114"/>
      <c r="BW153" s="114"/>
      <c r="BX153" s="114"/>
    </row>
    <row r="154" spans="1:79" s="6" customFormat="1" ht="15" customHeight="1" x14ac:dyDescent="0.2">
      <c r="A154" s="86">
        <v>0</v>
      </c>
      <c r="B154" s="84"/>
      <c r="C154" s="84"/>
      <c r="D154" s="112" t="s">
        <v>194</v>
      </c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1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>
        <f>IF(ISNUMBER(AF154),AF154,0)+IF(ISNUMBER(AK154),AK154,0)</f>
        <v>0</v>
      </c>
      <c r="AQ154" s="111"/>
      <c r="AR154" s="111"/>
      <c r="AS154" s="111"/>
      <c r="AT154" s="111"/>
      <c r="AU154" s="111"/>
      <c r="AV154" s="111"/>
      <c r="AW154" s="111"/>
      <c r="AX154" s="111"/>
      <c r="AY154" s="111"/>
      <c r="AZ154" s="111"/>
      <c r="BA154" s="111"/>
      <c r="BB154" s="111"/>
      <c r="BC154" s="111"/>
      <c r="BD154" s="111"/>
      <c r="BE154" s="111">
        <f>IF(ISNUMBER(AU154),AU154,0)+IF(ISNUMBER(AZ154),AZ154,0)</f>
        <v>0</v>
      </c>
      <c r="BF154" s="111"/>
      <c r="BG154" s="111"/>
      <c r="BH154" s="111"/>
      <c r="BI154" s="111"/>
      <c r="BJ154" s="111"/>
      <c r="BK154" s="111"/>
      <c r="BL154" s="111"/>
      <c r="BM154" s="111"/>
      <c r="BN154" s="111"/>
      <c r="BO154" s="111"/>
      <c r="BP154" s="111"/>
      <c r="BQ154" s="111"/>
      <c r="BR154" s="111"/>
      <c r="BS154" s="111"/>
      <c r="BT154" s="111">
        <f>IF(ISNUMBER(BJ154),BJ154,0)+IF(ISNUMBER(BO154),BO154,0)</f>
        <v>0</v>
      </c>
      <c r="BU154" s="111"/>
      <c r="BV154" s="111"/>
      <c r="BW154" s="111"/>
      <c r="BX154" s="111"/>
    </row>
    <row r="155" spans="1:79" s="98" customFormat="1" ht="42.75" customHeight="1" x14ac:dyDescent="0.2">
      <c r="A155" s="88">
        <v>0</v>
      </c>
      <c r="B155" s="89"/>
      <c r="C155" s="89"/>
      <c r="D155" s="113" t="s">
        <v>195</v>
      </c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3"/>
      <c r="Q155" s="35" t="s">
        <v>188</v>
      </c>
      <c r="R155" s="35"/>
      <c r="S155" s="35"/>
      <c r="T155" s="35"/>
      <c r="U155" s="35"/>
      <c r="V155" s="35" t="s">
        <v>196</v>
      </c>
      <c r="W155" s="35"/>
      <c r="X155" s="35"/>
      <c r="Y155" s="35"/>
      <c r="Z155" s="35"/>
      <c r="AA155" s="35"/>
      <c r="AB155" s="35"/>
      <c r="AC155" s="35"/>
      <c r="AD155" s="35"/>
      <c r="AE155" s="35"/>
      <c r="AF155" s="114">
        <v>2499</v>
      </c>
      <c r="AG155" s="114"/>
      <c r="AH155" s="114"/>
      <c r="AI155" s="114"/>
      <c r="AJ155" s="114"/>
      <c r="AK155" s="114">
        <v>0</v>
      </c>
      <c r="AL155" s="114"/>
      <c r="AM155" s="114"/>
      <c r="AN155" s="114"/>
      <c r="AO155" s="114"/>
      <c r="AP155" s="114">
        <f>IF(ISNUMBER(AF155),AF155,0)+IF(ISNUMBER(AK155),AK155,0)</f>
        <v>2499</v>
      </c>
      <c r="AQ155" s="114"/>
      <c r="AR155" s="114"/>
      <c r="AS155" s="114"/>
      <c r="AT155" s="114"/>
      <c r="AU155" s="114">
        <v>3350</v>
      </c>
      <c r="AV155" s="114"/>
      <c r="AW155" s="114"/>
      <c r="AX155" s="114"/>
      <c r="AY155" s="114"/>
      <c r="AZ155" s="114">
        <v>0</v>
      </c>
      <c r="BA155" s="114"/>
      <c r="BB155" s="114"/>
      <c r="BC155" s="114"/>
      <c r="BD155" s="114"/>
      <c r="BE155" s="114">
        <f>IF(ISNUMBER(AU155),AU155,0)+IF(ISNUMBER(AZ155),AZ155,0)</f>
        <v>3350</v>
      </c>
      <c r="BF155" s="114"/>
      <c r="BG155" s="114"/>
      <c r="BH155" s="114"/>
      <c r="BI155" s="114"/>
      <c r="BJ155" s="114">
        <v>4000</v>
      </c>
      <c r="BK155" s="114"/>
      <c r="BL155" s="114"/>
      <c r="BM155" s="114"/>
      <c r="BN155" s="114"/>
      <c r="BO155" s="114">
        <v>0</v>
      </c>
      <c r="BP155" s="114"/>
      <c r="BQ155" s="114"/>
      <c r="BR155" s="114"/>
      <c r="BS155" s="114"/>
      <c r="BT155" s="114">
        <f>IF(ISNUMBER(BJ155),BJ155,0)+IF(ISNUMBER(BO155),BO155,0)</f>
        <v>4000</v>
      </c>
      <c r="BU155" s="114"/>
      <c r="BV155" s="114"/>
      <c r="BW155" s="114"/>
      <c r="BX155" s="114"/>
    </row>
    <row r="156" spans="1:79" s="98" customFormat="1" ht="30" customHeight="1" x14ac:dyDescent="0.2">
      <c r="A156" s="88">
        <v>0</v>
      </c>
      <c r="B156" s="89"/>
      <c r="C156" s="89"/>
      <c r="D156" s="113" t="s">
        <v>197</v>
      </c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3"/>
      <c r="Q156" s="35" t="s">
        <v>188</v>
      </c>
      <c r="R156" s="35"/>
      <c r="S156" s="35"/>
      <c r="T156" s="35"/>
      <c r="U156" s="35"/>
      <c r="V156" s="35" t="s">
        <v>196</v>
      </c>
      <c r="W156" s="35"/>
      <c r="X156" s="35"/>
      <c r="Y156" s="35"/>
      <c r="Z156" s="35"/>
      <c r="AA156" s="35"/>
      <c r="AB156" s="35"/>
      <c r="AC156" s="35"/>
      <c r="AD156" s="35"/>
      <c r="AE156" s="35"/>
      <c r="AF156" s="114">
        <v>560</v>
      </c>
      <c r="AG156" s="114"/>
      <c r="AH156" s="114"/>
      <c r="AI156" s="114"/>
      <c r="AJ156" s="114"/>
      <c r="AK156" s="114">
        <v>0</v>
      </c>
      <c r="AL156" s="114"/>
      <c r="AM156" s="114"/>
      <c r="AN156" s="114"/>
      <c r="AO156" s="114"/>
      <c r="AP156" s="114">
        <f>IF(ISNUMBER(AF156),AF156,0)+IF(ISNUMBER(AK156),AK156,0)</f>
        <v>560</v>
      </c>
      <c r="AQ156" s="114"/>
      <c r="AR156" s="114"/>
      <c r="AS156" s="114"/>
      <c r="AT156" s="114"/>
      <c r="AU156" s="114">
        <v>627</v>
      </c>
      <c r="AV156" s="114"/>
      <c r="AW156" s="114"/>
      <c r="AX156" s="114"/>
      <c r="AY156" s="114"/>
      <c r="AZ156" s="114">
        <v>0</v>
      </c>
      <c r="BA156" s="114"/>
      <c r="BB156" s="114"/>
      <c r="BC156" s="114"/>
      <c r="BD156" s="114"/>
      <c r="BE156" s="114">
        <f>IF(ISNUMBER(AU156),AU156,0)+IF(ISNUMBER(AZ156),AZ156,0)</f>
        <v>627</v>
      </c>
      <c r="BF156" s="114"/>
      <c r="BG156" s="114"/>
      <c r="BH156" s="114"/>
      <c r="BI156" s="114"/>
      <c r="BJ156" s="114">
        <v>727</v>
      </c>
      <c r="BK156" s="114"/>
      <c r="BL156" s="114"/>
      <c r="BM156" s="114"/>
      <c r="BN156" s="114"/>
      <c r="BO156" s="114">
        <v>0</v>
      </c>
      <c r="BP156" s="114"/>
      <c r="BQ156" s="114"/>
      <c r="BR156" s="114"/>
      <c r="BS156" s="114"/>
      <c r="BT156" s="114">
        <f>IF(ISNUMBER(BJ156),BJ156,0)+IF(ISNUMBER(BO156),BO156,0)</f>
        <v>727</v>
      </c>
      <c r="BU156" s="114"/>
      <c r="BV156" s="114"/>
      <c r="BW156" s="114"/>
      <c r="BX156" s="114"/>
    </row>
    <row r="157" spans="1:79" s="98" customFormat="1" ht="30" customHeight="1" x14ac:dyDescent="0.2">
      <c r="A157" s="88">
        <v>0</v>
      </c>
      <c r="B157" s="89"/>
      <c r="C157" s="89"/>
      <c r="D157" s="113" t="s">
        <v>198</v>
      </c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3"/>
      <c r="Q157" s="35" t="s">
        <v>199</v>
      </c>
      <c r="R157" s="35"/>
      <c r="S157" s="35"/>
      <c r="T157" s="35"/>
      <c r="U157" s="35"/>
      <c r="V157" s="35" t="s">
        <v>196</v>
      </c>
      <c r="W157" s="35"/>
      <c r="X157" s="35"/>
      <c r="Y157" s="35"/>
      <c r="Z157" s="35"/>
      <c r="AA157" s="35"/>
      <c r="AB157" s="35"/>
      <c r="AC157" s="35"/>
      <c r="AD157" s="35"/>
      <c r="AE157" s="35"/>
      <c r="AF157" s="114">
        <v>143.4</v>
      </c>
      <c r="AG157" s="114"/>
      <c r="AH157" s="114"/>
      <c r="AI157" s="114"/>
      <c r="AJ157" s="114"/>
      <c r="AK157" s="114">
        <v>0</v>
      </c>
      <c r="AL157" s="114"/>
      <c r="AM157" s="114"/>
      <c r="AN157" s="114"/>
      <c r="AO157" s="114"/>
      <c r="AP157" s="114">
        <f>IF(ISNUMBER(AF157),AF157,0)+IF(ISNUMBER(AK157),AK157,0)</f>
        <v>143.4</v>
      </c>
      <c r="AQ157" s="114"/>
      <c r="AR157" s="114"/>
      <c r="AS157" s="114"/>
      <c r="AT157" s="114"/>
      <c r="AU157" s="114">
        <v>183.02699999999999</v>
      </c>
      <c r="AV157" s="114"/>
      <c r="AW157" s="114"/>
      <c r="AX157" s="114"/>
      <c r="AY157" s="114"/>
      <c r="AZ157" s="114">
        <v>0</v>
      </c>
      <c r="BA157" s="114"/>
      <c r="BB157" s="114"/>
      <c r="BC157" s="114"/>
      <c r="BD157" s="114"/>
      <c r="BE157" s="114">
        <f>IF(ISNUMBER(AU157),AU157,0)+IF(ISNUMBER(AZ157),AZ157,0)</f>
        <v>183.02699999999999</v>
      </c>
      <c r="BF157" s="114"/>
      <c r="BG157" s="114"/>
      <c r="BH157" s="114"/>
      <c r="BI157" s="114"/>
      <c r="BJ157" s="114">
        <v>215.52699999999999</v>
      </c>
      <c r="BK157" s="114"/>
      <c r="BL157" s="114"/>
      <c r="BM157" s="114"/>
      <c r="BN157" s="114"/>
      <c r="BO157" s="114">
        <v>0</v>
      </c>
      <c r="BP157" s="114"/>
      <c r="BQ157" s="114"/>
      <c r="BR157" s="114"/>
      <c r="BS157" s="114"/>
      <c r="BT157" s="114">
        <f>IF(ISNUMBER(BJ157),BJ157,0)+IF(ISNUMBER(BO157),BO157,0)</f>
        <v>215.52699999999999</v>
      </c>
      <c r="BU157" s="114"/>
      <c r="BV157" s="114"/>
      <c r="BW157" s="114"/>
      <c r="BX157" s="114"/>
    </row>
    <row r="159" spans="1:79" ht="14.25" customHeight="1" x14ac:dyDescent="12.75">
      <c r="A159" s="41" t="s">
        <v>258</v>
      </c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</row>
    <row r="160" spans="1:79" ht="23.1" customHeight="1" x14ac:dyDescent="0.2">
      <c r="A160" s="60" t="s">
        <v>6</v>
      </c>
      <c r="B160" s="61"/>
      <c r="C160" s="61"/>
      <c r="D160" s="35" t="s">
        <v>9</v>
      </c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 t="s">
        <v>8</v>
      </c>
      <c r="R160" s="35"/>
      <c r="S160" s="35"/>
      <c r="T160" s="35"/>
      <c r="U160" s="35"/>
      <c r="V160" s="35" t="s">
        <v>7</v>
      </c>
      <c r="W160" s="35"/>
      <c r="X160" s="35"/>
      <c r="Y160" s="35"/>
      <c r="Z160" s="35"/>
      <c r="AA160" s="35"/>
      <c r="AB160" s="35"/>
      <c r="AC160" s="35"/>
      <c r="AD160" s="35"/>
      <c r="AE160" s="35"/>
      <c r="AF160" s="29" t="s">
        <v>249</v>
      </c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1"/>
      <c r="AU160" s="29" t="s">
        <v>254</v>
      </c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1"/>
    </row>
    <row r="161" spans="1:79" ht="28.5" customHeight="1" x14ac:dyDescent="0.2">
      <c r="A161" s="63"/>
      <c r="B161" s="64"/>
      <c r="C161" s="64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 t="s">
        <v>4</v>
      </c>
      <c r="AG161" s="35"/>
      <c r="AH161" s="35"/>
      <c r="AI161" s="35"/>
      <c r="AJ161" s="35"/>
      <c r="AK161" s="35" t="s">
        <v>3</v>
      </c>
      <c r="AL161" s="35"/>
      <c r="AM161" s="35"/>
      <c r="AN161" s="35"/>
      <c r="AO161" s="35"/>
      <c r="AP161" s="35" t="s">
        <v>123</v>
      </c>
      <c r="AQ161" s="35"/>
      <c r="AR161" s="35"/>
      <c r="AS161" s="35"/>
      <c r="AT161" s="35"/>
      <c r="AU161" s="35" t="s">
        <v>4</v>
      </c>
      <c r="AV161" s="35"/>
      <c r="AW161" s="35"/>
      <c r="AX161" s="35"/>
      <c r="AY161" s="35"/>
      <c r="AZ161" s="35" t="s">
        <v>3</v>
      </c>
      <c r="BA161" s="35"/>
      <c r="BB161" s="35"/>
      <c r="BC161" s="35"/>
      <c r="BD161" s="35"/>
      <c r="BE161" s="35" t="s">
        <v>90</v>
      </c>
      <c r="BF161" s="35"/>
      <c r="BG161" s="35"/>
      <c r="BH161" s="35"/>
      <c r="BI161" s="35"/>
    </row>
    <row r="162" spans="1:79" ht="15" customHeight="1" x14ac:dyDescent="0.2">
      <c r="A162" s="29">
        <v>1</v>
      </c>
      <c r="B162" s="30"/>
      <c r="C162" s="30"/>
      <c r="D162" s="35">
        <v>2</v>
      </c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>
        <v>3</v>
      </c>
      <c r="R162" s="35"/>
      <c r="S162" s="35"/>
      <c r="T162" s="35"/>
      <c r="U162" s="35"/>
      <c r="V162" s="35">
        <v>4</v>
      </c>
      <c r="W162" s="35"/>
      <c r="X162" s="35"/>
      <c r="Y162" s="35"/>
      <c r="Z162" s="35"/>
      <c r="AA162" s="35"/>
      <c r="AB162" s="35"/>
      <c r="AC162" s="35"/>
      <c r="AD162" s="35"/>
      <c r="AE162" s="35"/>
      <c r="AF162" s="35">
        <v>5</v>
      </c>
      <c r="AG162" s="35"/>
      <c r="AH162" s="35"/>
      <c r="AI162" s="35"/>
      <c r="AJ162" s="35"/>
      <c r="AK162" s="35">
        <v>6</v>
      </c>
      <c r="AL162" s="35"/>
      <c r="AM162" s="35"/>
      <c r="AN162" s="35"/>
      <c r="AO162" s="35"/>
      <c r="AP162" s="35">
        <v>7</v>
      </c>
      <c r="AQ162" s="35"/>
      <c r="AR162" s="35"/>
      <c r="AS162" s="35"/>
      <c r="AT162" s="35"/>
      <c r="AU162" s="35">
        <v>8</v>
      </c>
      <c r="AV162" s="35"/>
      <c r="AW162" s="35"/>
      <c r="AX162" s="35"/>
      <c r="AY162" s="35"/>
      <c r="AZ162" s="35">
        <v>9</v>
      </c>
      <c r="BA162" s="35"/>
      <c r="BB162" s="35"/>
      <c r="BC162" s="35"/>
      <c r="BD162" s="35"/>
      <c r="BE162" s="35">
        <v>10</v>
      </c>
      <c r="BF162" s="35"/>
      <c r="BG162" s="35"/>
      <c r="BH162" s="35"/>
      <c r="BI162" s="35"/>
    </row>
    <row r="163" spans="1:79" ht="15.75" hidden="1" customHeight="1" x14ac:dyDescent="0.2">
      <c r="A163" s="32" t="s">
        <v>154</v>
      </c>
      <c r="B163" s="33"/>
      <c r="C163" s="33"/>
      <c r="D163" s="35" t="s">
        <v>57</v>
      </c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 t="s">
        <v>70</v>
      </c>
      <c r="R163" s="35"/>
      <c r="S163" s="35"/>
      <c r="T163" s="35"/>
      <c r="U163" s="35"/>
      <c r="V163" s="35" t="s">
        <v>71</v>
      </c>
      <c r="W163" s="35"/>
      <c r="X163" s="35"/>
      <c r="Y163" s="35"/>
      <c r="Z163" s="35"/>
      <c r="AA163" s="35"/>
      <c r="AB163" s="35"/>
      <c r="AC163" s="35"/>
      <c r="AD163" s="35"/>
      <c r="AE163" s="35"/>
      <c r="AF163" s="37" t="s">
        <v>107</v>
      </c>
      <c r="AG163" s="37"/>
      <c r="AH163" s="37"/>
      <c r="AI163" s="37"/>
      <c r="AJ163" s="37"/>
      <c r="AK163" s="36" t="s">
        <v>108</v>
      </c>
      <c r="AL163" s="36"/>
      <c r="AM163" s="36"/>
      <c r="AN163" s="36"/>
      <c r="AO163" s="36"/>
      <c r="AP163" s="43" t="s">
        <v>122</v>
      </c>
      <c r="AQ163" s="43"/>
      <c r="AR163" s="43"/>
      <c r="AS163" s="43"/>
      <c r="AT163" s="43"/>
      <c r="AU163" s="37" t="s">
        <v>109</v>
      </c>
      <c r="AV163" s="37"/>
      <c r="AW163" s="37"/>
      <c r="AX163" s="37"/>
      <c r="AY163" s="37"/>
      <c r="AZ163" s="36" t="s">
        <v>110</v>
      </c>
      <c r="BA163" s="36"/>
      <c r="BB163" s="36"/>
      <c r="BC163" s="36"/>
      <c r="BD163" s="36"/>
      <c r="BE163" s="43" t="s">
        <v>122</v>
      </c>
      <c r="BF163" s="43"/>
      <c r="BG163" s="43"/>
      <c r="BH163" s="43"/>
      <c r="BI163" s="43"/>
      <c r="CA163" t="s">
        <v>39</v>
      </c>
    </row>
    <row r="164" spans="1:79" s="6" customFormat="1" ht="14.25" x14ac:dyDescent="0.2">
      <c r="A164" s="86">
        <v>0</v>
      </c>
      <c r="B164" s="84"/>
      <c r="C164" s="84"/>
      <c r="D164" s="110" t="s">
        <v>186</v>
      </c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  <c r="AC164" s="110"/>
      <c r="AD164" s="110"/>
      <c r="AE164" s="110"/>
      <c r="AF164" s="111"/>
      <c r="AG164" s="111"/>
      <c r="AH164" s="111"/>
      <c r="AI164" s="111"/>
      <c r="AJ164" s="111"/>
      <c r="AK164" s="111"/>
      <c r="AL164" s="111"/>
      <c r="AM164" s="111"/>
      <c r="AN164" s="111"/>
      <c r="AO164" s="111"/>
      <c r="AP164" s="111">
        <f>IF(ISNUMBER(AF164),AF164,0)+IF(ISNUMBER(AK164),AK164,0)</f>
        <v>0</v>
      </c>
      <c r="AQ164" s="111"/>
      <c r="AR164" s="111"/>
      <c r="AS164" s="111"/>
      <c r="AT164" s="111"/>
      <c r="AU164" s="111"/>
      <c r="AV164" s="111"/>
      <c r="AW164" s="111"/>
      <c r="AX164" s="111"/>
      <c r="AY164" s="111"/>
      <c r="AZ164" s="111"/>
      <c r="BA164" s="111"/>
      <c r="BB164" s="111"/>
      <c r="BC164" s="111"/>
      <c r="BD164" s="111"/>
      <c r="BE164" s="111">
        <f>IF(ISNUMBER(AU164),AU164,0)+IF(ISNUMBER(AZ164),AZ164,0)</f>
        <v>0</v>
      </c>
      <c r="BF164" s="111"/>
      <c r="BG164" s="111"/>
      <c r="BH164" s="111"/>
      <c r="BI164" s="111"/>
      <c r="CA164" s="6" t="s">
        <v>40</v>
      </c>
    </row>
    <row r="165" spans="1:79" s="98" customFormat="1" ht="14.25" customHeight="1" x14ac:dyDescent="0.2">
      <c r="A165" s="88">
        <v>0</v>
      </c>
      <c r="B165" s="89"/>
      <c r="C165" s="89"/>
      <c r="D165" s="113" t="s">
        <v>187</v>
      </c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3"/>
      <c r="Q165" s="35" t="s">
        <v>188</v>
      </c>
      <c r="R165" s="35"/>
      <c r="S165" s="35"/>
      <c r="T165" s="35"/>
      <c r="U165" s="35"/>
      <c r="V165" s="35" t="s">
        <v>189</v>
      </c>
      <c r="W165" s="35"/>
      <c r="X165" s="35"/>
      <c r="Y165" s="35"/>
      <c r="Z165" s="35"/>
      <c r="AA165" s="35"/>
      <c r="AB165" s="35"/>
      <c r="AC165" s="35"/>
      <c r="AD165" s="35"/>
      <c r="AE165" s="35"/>
      <c r="AF165" s="114">
        <v>52</v>
      </c>
      <c r="AG165" s="114"/>
      <c r="AH165" s="114"/>
      <c r="AI165" s="114"/>
      <c r="AJ165" s="114"/>
      <c r="AK165" s="114">
        <v>0</v>
      </c>
      <c r="AL165" s="114"/>
      <c r="AM165" s="114"/>
      <c r="AN165" s="114"/>
      <c r="AO165" s="114"/>
      <c r="AP165" s="114">
        <f>IF(ISNUMBER(AF165),AF165,0)+IF(ISNUMBER(AK165),AK165,0)</f>
        <v>52</v>
      </c>
      <c r="AQ165" s="114"/>
      <c r="AR165" s="114"/>
      <c r="AS165" s="114"/>
      <c r="AT165" s="114"/>
      <c r="AU165" s="114">
        <v>52</v>
      </c>
      <c r="AV165" s="114"/>
      <c r="AW165" s="114"/>
      <c r="AX165" s="114"/>
      <c r="AY165" s="114"/>
      <c r="AZ165" s="114">
        <v>0</v>
      </c>
      <c r="BA165" s="114"/>
      <c r="BB165" s="114"/>
      <c r="BC165" s="114"/>
      <c r="BD165" s="114"/>
      <c r="BE165" s="114">
        <f>IF(ISNUMBER(AU165),AU165,0)+IF(ISNUMBER(AZ165),AZ165,0)</f>
        <v>52</v>
      </c>
      <c r="BF165" s="114"/>
      <c r="BG165" s="114"/>
      <c r="BH165" s="114"/>
      <c r="BI165" s="114"/>
    </row>
    <row r="166" spans="1:79" s="6" customFormat="1" ht="14.25" x14ac:dyDescent="0.2">
      <c r="A166" s="86">
        <v>0</v>
      </c>
      <c r="B166" s="84"/>
      <c r="C166" s="84"/>
      <c r="D166" s="112" t="s">
        <v>190</v>
      </c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1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>
        <f>IF(ISNUMBER(AF166),AF166,0)+IF(ISNUMBER(AK166),AK166,0)</f>
        <v>0</v>
      </c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>
        <f>IF(ISNUMBER(AU166),AU166,0)+IF(ISNUMBER(AZ166),AZ166,0)</f>
        <v>0</v>
      </c>
      <c r="BF166" s="111"/>
      <c r="BG166" s="111"/>
      <c r="BH166" s="111"/>
      <c r="BI166" s="111"/>
    </row>
    <row r="167" spans="1:79" s="98" customFormat="1" ht="28.5" customHeight="1" x14ac:dyDescent="0.2">
      <c r="A167" s="88">
        <v>0</v>
      </c>
      <c r="B167" s="89"/>
      <c r="C167" s="89"/>
      <c r="D167" s="113" t="s">
        <v>191</v>
      </c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3"/>
      <c r="Q167" s="35" t="s">
        <v>188</v>
      </c>
      <c r="R167" s="35"/>
      <c r="S167" s="35"/>
      <c r="T167" s="35"/>
      <c r="U167" s="35"/>
      <c r="V167" s="35" t="s">
        <v>192</v>
      </c>
      <c r="W167" s="35"/>
      <c r="X167" s="35"/>
      <c r="Y167" s="35"/>
      <c r="Z167" s="35"/>
      <c r="AA167" s="35"/>
      <c r="AB167" s="35"/>
      <c r="AC167" s="35"/>
      <c r="AD167" s="35"/>
      <c r="AE167" s="35"/>
      <c r="AF167" s="114">
        <v>4000</v>
      </c>
      <c r="AG167" s="114"/>
      <c r="AH167" s="114"/>
      <c r="AI167" s="114"/>
      <c r="AJ167" s="114"/>
      <c r="AK167" s="114">
        <v>0</v>
      </c>
      <c r="AL167" s="114"/>
      <c r="AM167" s="114"/>
      <c r="AN167" s="114"/>
      <c r="AO167" s="114"/>
      <c r="AP167" s="114">
        <f>IF(ISNUMBER(AF167),AF167,0)+IF(ISNUMBER(AK167),AK167,0)</f>
        <v>4000</v>
      </c>
      <c r="AQ167" s="114"/>
      <c r="AR167" s="114"/>
      <c r="AS167" s="114"/>
      <c r="AT167" s="114"/>
      <c r="AU167" s="114">
        <v>4000</v>
      </c>
      <c r="AV167" s="114"/>
      <c r="AW167" s="114"/>
      <c r="AX167" s="114"/>
      <c r="AY167" s="114"/>
      <c r="AZ167" s="114">
        <v>0</v>
      </c>
      <c r="BA167" s="114"/>
      <c r="BB167" s="114"/>
      <c r="BC167" s="114"/>
      <c r="BD167" s="114"/>
      <c r="BE167" s="114">
        <f>IF(ISNUMBER(AU167),AU167,0)+IF(ISNUMBER(AZ167),AZ167,0)</f>
        <v>4000</v>
      </c>
      <c r="BF167" s="114"/>
      <c r="BG167" s="114"/>
      <c r="BH167" s="114"/>
      <c r="BI167" s="114"/>
    </row>
    <row r="168" spans="1:79" s="98" customFormat="1" ht="30" customHeight="1" x14ac:dyDescent="0.2">
      <c r="A168" s="88">
        <v>0</v>
      </c>
      <c r="B168" s="89"/>
      <c r="C168" s="89"/>
      <c r="D168" s="113" t="s">
        <v>193</v>
      </c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3"/>
      <c r="Q168" s="35" t="s">
        <v>188</v>
      </c>
      <c r="R168" s="35"/>
      <c r="S168" s="35"/>
      <c r="T168" s="35"/>
      <c r="U168" s="35"/>
      <c r="V168" s="35" t="s">
        <v>192</v>
      </c>
      <c r="W168" s="35"/>
      <c r="X168" s="35"/>
      <c r="Y168" s="35"/>
      <c r="Z168" s="35"/>
      <c r="AA168" s="35"/>
      <c r="AB168" s="35"/>
      <c r="AC168" s="35"/>
      <c r="AD168" s="35"/>
      <c r="AE168" s="35"/>
      <c r="AF168" s="114">
        <v>727</v>
      </c>
      <c r="AG168" s="114"/>
      <c r="AH168" s="114"/>
      <c r="AI168" s="114"/>
      <c r="AJ168" s="114"/>
      <c r="AK168" s="114">
        <v>0</v>
      </c>
      <c r="AL168" s="114"/>
      <c r="AM168" s="114"/>
      <c r="AN168" s="114"/>
      <c r="AO168" s="114"/>
      <c r="AP168" s="114">
        <f>IF(ISNUMBER(AF168),AF168,0)+IF(ISNUMBER(AK168),AK168,0)</f>
        <v>727</v>
      </c>
      <c r="AQ168" s="114"/>
      <c r="AR168" s="114"/>
      <c r="AS168" s="114"/>
      <c r="AT168" s="114"/>
      <c r="AU168" s="114">
        <v>727</v>
      </c>
      <c r="AV168" s="114"/>
      <c r="AW168" s="114"/>
      <c r="AX168" s="114"/>
      <c r="AY168" s="114"/>
      <c r="AZ168" s="114">
        <v>0</v>
      </c>
      <c r="BA168" s="114"/>
      <c r="BB168" s="114"/>
      <c r="BC168" s="114"/>
      <c r="BD168" s="114"/>
      <c r="BE168" s="114">
        <f>IF(ISNUMBER(AU168),AU168,0)+IF(ISNUMBER(AZ168),AZ168,0)</f>
        <v>727</v>
      </c>
      <c r="BF168" s="114"/>
      <c r="BG168" s="114"/>
      <c r="BH168" s="114"/>
      <c r="BI168" s="114"/>
    </row>
    <row r="169" spans="1:79" s="6" customFormat="1" ht="14.25" x14ac:dyDescent="0.2">
      <c r="A169" s="86">
        <v>0</v>
      </c>
      <c r="B169" s="84"/>
      <c r="C169" s="84"/>
      <c r="D169" s="112" t="s">
        <v>194</v>
      </c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1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>
        <f>IF(ISNUMBER(AF169),AF169,0)+IF(ISNUMBER(AK169),AK169,0)</f>
        <v>0</v>
      </c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>
        <f>IF(ISNUMBER(AU169),AU169,0)+IF(ISNUMBER(AZ169),AZ169,0)</f>
        <v>0</v>
      </c>
      <c r="BF169" s="111"/>
      <c r="BG169" s="111"/>
      <c r="BH169" s="111"/>
      <c r="BI169" s="111"/>
    </row>
    <row r="170" spans="1:79" s="98" customFormat="1" ht="42.75" customHeight="1" x14ac:dyDescent="0.2">
      <c r="A170" s="88">
        <v>0</v>
      </c>
      <c r="B170" s="89"/>
      <c r="C170" s="89"/>
      <c r="D170" s="113" t="s">
        <v>195</v>
      </c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3"/>
      <c r="Q170" s="35" t="s">
        <v>188</v>
      </c>
      <c r="R170" s="35"/>
      <c r="S170" s="35"/>
      <c r="T170" s="35"/>
      <c r="U170" s="35"/>
      <c r="V170" s="35" t="s">
        <v>196</v>
      </c>
      <c r="W170" s="35"/>
      <c r="X170" s="35"/>
      <c r="Y170" s="35"/>
      <c r="Z170" s="35"/>
      <c r="AA170" s="35"/>
      <c r="AB170" s="35"/>
      <c r="AC170" s="35"/>
      <c r="AD170" s="35"/>
      <c r="AE170" s="35"/>
      <c r="AF170" s="114">
        <v>4000</v>
      </c>
      <c r="AG170" s="114"/>
      <c r="AH170" s="114"/>
      <c r="AI170" s="114"/>
      <c r="AJ170" s="114"/>
      <c r="AK170" s="114">
        <v>0</v>
      </c>
      <c r="AL170" s="114"/>
      <c r="AM170" s="114"/>
      <c r="AN170" s="114"/>
      <c r="AO170" s="114"/>
      <c r="AP170" s="114">
        <f>IF(ISNUMBER(AF170),AF170,0)+IF(ISNUMBER(AK170),AK170,0)</f>
        <v>4000</v>
      </c>
      <c r="AQ170" s="114"/>
      <c r="AR170" s="114"/>
      <c r="AS170" s="114"/>
      <c r="AT170" s="114"/>
      <c r="AU170" s="114">
        <v>4000</v>
      </c>
      <c r="AV170" s="114"/>
      <c r="AW170" s="114"/>
      <c r="AX170" s="114"/>
      <c r="AY170" s="114"/>
      <c r="AZ170" s="114">
        <v>0</v>
      </c>
      <c r="BA170" s="114"/>
      <c r="BB170" s="114"/>
      <c r="BC170" s="114"/>
      <c r="BD170" s="114"/>
      <c r="BE170" s="114">
        <f>IF(ISNUMBER(AU170),AU170,0)+IF(ISNUMBER(AZ170),AZ170,0)</f>
        <v>4000</v>
      </c>
      <c r="BF170" s="114"/>
      <c r="BG170" s="114"/>
      <c r="BH170" s="114"/>
      <c r="BI170" s="114"/>
    </row>
    <row r="171" spans="1:79" s="98" customFormat="1" ht="30" customHeight="1" x14ac:dyDescent="0.2">
      <c r="A171" s="88">
        <v>0</v>
      </c>
      <c r="B171" s="89"/>
      <c r="C171" s="89"/>
      <c r="D171" s="113" t="s">
        <v>197</v>
      </c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3"/>
      <c r="Q171" s="35" t="s">
        <v>188</v>
      </c>
      <c r="R171" s="35"/>
      <c r="S171" s="35"/>
      <c r="T171" s="35"/>
      <c r="U171" s="35"/>
      <c r="V171" s="35" t="s">
        <v>196</v>
      </c>
      <c r="W171" s="35"/>
      <c r="X171" s="35"/>
      <c r="Y171" s="35"/>
      <c r="Z171" s="35"/>
      <c r="AA171" s="35"/>
      <c r="AB171" s="35"/>
      <c r="AC171" s="35"/>
      <c r="AD171" s="35"/>
      <c r="AE171" s="35"/>
      <c r="AF171" s="114">
        <v>727</v>
      </c>
      <c r="AG171" s="114"/>
      <c r="AH171" s="114"/>
      <c r="AI171" s="114"/>
      <c r="AJ171" s="114"/>
      <c r="AK171" s="114">
        <v>0</v>
      </c>
      <c r="AL171" s="114"/>
      <c r="AM171" s="114"/>
      <c r="AN171" s="114"/>
      <c r="AO171" s="114"/>
      <c r="AP171" s="114">
        <f>IF(ISNUMBER(AF171),AF171,0)+IF(ISNUMBER(AK171),AK171,0)</f>
        <v>727</v>
      </c>
      <c r="AQ171" s="114"/>
      <c r="AR171" s="114"/>
      <c r="AS171" s="114"/>
      <c r="AT171" s="114"/>
      <c r="AU171" s="114">
        <v>727</v>
      </c>
      <c r="AV171" s="114"/>
      <c r="AW171" s="114"/>
      <c r="AX171" s="114"/>
      <c r="AY171" s="114"/>
      <c r="AZ171" s="114">
        <v>0</v>
      </c>
      <c r="BA171" s="114"/>
      <c r="BB171" s="114"/>
      <c r="BC171" s="114"/>
      <c r="BD171" s="114"/>
      <c r="BE171" s="114">
        <f>IF(ISNUMBER(AU171),AU171,0)+IF(ISNUMBER(AZ171),AZ171,0)</f>
        <v>727</v>
      </c>
      <c r="BF171" s="114"/>
      <c r="BG171" s="114"/>
      <c r="BH171" s="114"/>
      <c r="BI171" s="114"/>
    </row>
    <row r="172" spans="1:79" s="98" customFormat="1" ht="30" customHeight="1" x14ac:dyDescent="0.2">
      <c r="A172" s="88">
        <v>0</v>
      </c>
      <c r="B172" s="89"/>
      <c r="C172" s="89"/>
      <c r="D172" s="113" t="s">
        <v>198</v>
      </c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3"/>
      <c r="Q172" s="35" t="s">
        <v>199</v>
      </c>
      <c r="R172" s="35"/>
      <c r="S172" s="35"/>
      <c r="T172" s="35"/>
      <c r="U172" s="35"/>
      <c r="V172" s="35" t="s">
        <v>196</v>
      </c>
      <c r="W172" s="35"/>
      <c r="X172" s="35"/>
      <c r="Y172" s="35"/>
      <c r="Z172" s="35"/>
      <c r="AA172" s="35"/>
      <c r="AB172" s="35"/>
      <c r="AC172" s="35"/>
      <c r="AD172" s="35"/>
      <c r="AE172" s="35"/>
      <c r="AF172" s="114">
        <v>214.73400000000001</v>
      </c>
      <c r="AG172" s="114"/>
      <c r="AH172" s="114"/>
      <c r="AI172" s="114"/>
      <c r="AJ172" s="114"/>
      <c r="AK172" s="114">
        <v>0</v>
      </c>
      <c r="AL172" s="114"/>
      <c r="AM172" s="114"/>
      <c r="AN172" s="114"/>
      <c r="AO172" s="114"/>
      <c r="AP172" s="114">
        <f>IF(ISNUMBER(AF172),AF172,0)+IF(ISNUMBER(AK172),AK172,0)</f>
        <v>214.73400000000001</v>
      </c>
      <c r="AQ172" s="114"/>
      <c r="AR172" s="114"/>
      <c r="AS172" s="114"/>
      <c r="AT172" s="114"/>
      <c r="AU172" s="114">
        <v>230.59299999999999</v>
      </c>
      <c r="AV172" s="114"/>
      <c r="AW172" s="114"/>
      <c r="AX172" s="114"/>
      <c r="AY172" s="114"/>
      <c r="AZ172" s="114">
        <v>0</v>
      </c>
      <c r="BA172" s="114"/>
      <c r="BB172" s="114"/>
      <c r="BC172" s="114"/>
      <c r="BD172" s="114"/>
      <c r="BE172" s="114">
        <f>IF(ISNUMBER(AU172),AU172,0)+IF(ISNUMBER(AZ172),AZ172,0)</f>
        <v>230.59299999999999</v>
      </c>
      <c r="BF172" s="114"/>
      <c r="BG172" s="114"/>
      <c r="BH172" s="114"/>
      <c r="BI172" s="114"/>
    </row>
    <row r="174" spans="1:79" ht="14.25" customHeight="1" x14ac:dyDescent="12.75">
      <c r="A174" s="41" t="s">
        <v>124</v>
      </c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</row>
    <row r="175" spans="1:79" ht="15" customHeight="1" x14ac:dyDescent="0.2">
      <c r="A175" s="52" t="s">
        <v>227</v>
      </c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</row>
    <row r="176" spans="1:79" ht="12.95" customHeight="1" x14ac:dyDescent="0.2">
      <c r="A176" s="60" t="s">
        <v>19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2"/>
      <c r="U176" s="35" t="s">
        <v>228</v>
      </c>
      <c r="V176" s="35"/>
      <c r="W176" s="35"/>
      <c r="X176" s="35"/>
      <c r="Y176" s="35"/>
      <c r="Z176" s="35"/>
      <c r="AA176" s="35"/>
      <c r="AB176" s="35"/>
      <c r="AC176" s="35"/>
      <c r="AD176" s="35"/>
      <c r="AE176" s="35" t="s">
        <v>231</v>
      </c>
      <c r="AF176" s="35"/>
      <c r="AG176" s="35"/>
      <c r="AH176" s="35"/>
      <c r="AI176" s="35"/>
      <c r="AJ176" s="35"/>
      <c r="AK176" s="35"/>
      <c r="AL176" s="35"/>
      <c r="AM176" s="35"/>
      <c r="AN176" s="35"/>
      <c r="AO176" s="35" t="s">
        <v>238</v>
      </c>
      <c r="AP176" s="35"/>
      <c r="AQ176" s="35"/>
      <c r="AR176" s="35"/>
      <c r="AS176" s="35"/>
      <c r="AT176" s="35"/>
      <c r="AU176" s="35"/>
      <c r="AV176" s="35"/>
      <c r="AW176" s="35"/>
      <c r="AX176" s="35"/>
      <c r="AY176" s="35" t="s">
        <v>249</v>
      </c>
      <c r="AZ176" s="35"/>
      <c r="BA176" s="35"/>
      <c r="BB176" s="35"/>
      <c r="BC176" s="35"/>
      <c r="BD176" s="35"/>
      <c r="BE176" s="35"/>
      <c r="BF176" s="35"/>
      <c r="BG176" s="35"/>
      <c r="BH176" s="35"/>
      <c r="BI176" s="35" t="s">
        <v>254</v>
      </c>
      <c r="BJ176" s="35"/>
      <c r="BK176" s="35"/>
      <c r="BL176" s="35"/>
      <c r="BM176" s="35"/>
      <c r="BN176" s="35"/>
      <c r="BO176" s="35"/>
      <c r="BP176" s="35"/>
      <c r="BQ176" s="35"/>
      <c r="BR176" s="35"/>
    </row>
    <row r="177" spans="1:79" ht="30" customHeight="1" x14ac:dyDescent="0.2">
      <c r="A177" s="63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5"/>
      <c r="U177" s="35" t="s">
        <v>4</v>
      </c>
      <c r="V177" s="35"/>
      <c r="W177" s="35"/>
      <c r="X177" s="35"/>
      <c r="Y177" s="35"/>
      <c r="Z177" s="35" t="s">
        <v>3</v>
      </c>
      <c r="AA177" s="35"/>
      <c r="AB177" s="35"/>
      <c r="AC177" s="35"/>
      <c r="AD177" s="35"/>
      <c r="AE177" s="35" t="s">
        <v>4</v>
      </c>
      <c r="AF177" s="35"/>
      <c r="AG177" s="35"/>
      <c r="AH177" s="35"/>
      <c r="AI177" s="35"/>
      <c r="AJ177" s="35" t="s">
        <v>3</v>
      </c>
      <c r="AK177" s="35"/>
      <c r="AL177" s="35"/>
      <c r="AM177" s="35"/>
      <c r="AN177" s="35"/>
      <c r="AO177" s="35" t="s">
        <v>4</v>
      </c>
      <c r="AP177" s="35"/>
      <c r="AQ177" s="35"/>
      <c r="AR177" s="35"/>
      <c r="AS177" s="35"/>
      <c r="AT177" s="35" t="s">
        <v>3</v>
      </c>
      <c r="AU177" s="35"/>
      <c r="AV177" s="35"/>
      <c r="AW177" s="35"/>
      <c r="AX177" s="35"/>
      <c r="AY177" s="35" t="s">
        <v>4</v>
      </c>
      <c r="AZ177" s="35"/>
      <c r="BA177" s="35"/>
      <c r="BB177" s="35"/>
      <c r="BC177" s="35"/>
      <c r="BD177" s="35" t="s">
        <v>3</v>
      </c>
      <c r="BE177" s="35"/>
      <c r="BF177" s="35"/>
      <c r="BG177" s="35"/>
      <c r="BH177" s="35"/>
      <c r="BI177" s="35" t="s">
        <v>4</v>
      </c>
      <c r="BJ177" s="35"/>
      <c r="BK177" s="35"/>
      <c r="BL177" s="35"/>
      <c r="BM177" s="35"/>
      <c r="BN177" s="35" t="s">
        <v>3</v>
      </c>
      <c r="BO177" s="35"/>
      <c r="BP177" s="35"/>
      <c r="BQ177" s="35"/>
      <c r="BR177" s="35"/>
    </row>
    <row r="178" spans="1:79" ht="15" customHeight="1" x14ac:dyDescent="0.2">
      <c r="A178" s="29">
        <v>1</v>
      </c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1"/>
      <c r="U178" s="35">
        <v>2</v>
      </c>
      <c r="V178" s="35"/>
      <c r="W178" s="35"/>
      <c r="X178" s="35"/>
      <c r="Y178" s="35"/>
      <c r="Z178" s="35">
        <v>3</v>
      </c>
      <c r="AA178" s="35"/>
      <c r="AB178" s="35"/>
      <c r="AC178" s="35"/>
      <c r="AD178" s="35"/>
      <c r="AE178" s="35">
        <v>4</v>
      </c>
      <c r="AF178" s="35"/>
      <c r="AG178" s="35"/>
      <c r="AH178" s="35"/>
      <c r="AI178" s="35"/>
      <c r="AJ178" s="35">
        <v>5</v>
      </c>
      <c r="AK178" s="35"/>
      <c r="AL178" s="35"/>
      <c r="AM178" s="35"/>
      <c r="AN178" s="35"/>
      <c r="AO178" s="35">
        <v>6</v>
      </c>
      <c r="AP178" s="35"/>
      <c r="AQ178" s="35"/>
      <c r="AR178" s="35"/>
      <c r="AS178" s="35"/>
      <c r="AT178" s="35">
        <v>7</v>
      </c>
      <c r="AU178" s="35"/>
      <c r="AV178" s="35"/>
      <c r="AW178" s="35"/>
      <c r="AX178" s="35"/>
      <c r="AY178" s="35">
        <v>8</v>
      </c>
      <c r="AZ178" s="35"/>
      <c r="BA178" s="35"/>
      <c r="BB178" s="35"/>
      <c r="BC178" s="35"/>
      <c r="BD178" s="35">
        <v>9</v>
      </c>
      <c r="BE178" s="35"/>
      <c r="BF178" s="35"/>
      <c r="BG178" s="35"/>
      <c r="BH178" s="35"/>
      <c r="BI178" s="35">
        <v>10</v>
      </c>
      <c r="BJ178" s="35"/>
      <c r="BK178" s="35"/>
      <c r="BL178" s="35"/>
      <c r="BM178" s="35"/>
      <c r="BN178" s="35">
        <v>11</v>
      </c>
      <c r="BO178" s="35"/>
      <c r="BP178" s="35"/>
      <c r="BQ178" s="35"/>
      <c r="BR178" s="35"/>
    </row>
    <row r="179" spans="1:79" s="1" customFormat="1" ht="15.75" hidden="1" customHeight="1" x14ac:dyDescent="0.2">
      <c r="A179" s="32" t="s">
        <v>57</v>
      </c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4"/>
      <c r="U179" s="37" t="s">
        <v>65</v>
      </c>
      <c r="V179" s="37"/>
      <c r="W179" s="37"/>
      <c r="X179" s="37"/>
      <c r="Y179" s="37"/>
      <c r="Z179" s="36" t="s">
        <v>66</v>
      </c>
      <c r="AA179" s="36"/>
      <c r="AB179" s="36"/>
      <c r="AC179" s="36"/>
      <c r="AD179" s="36"/>
      <c r="AE179" s="37" t="s">
        <v>67</v>
      </c>
      <c r="AF179" s="37"/>
      <c r="AG179" s="37"/>
      <c r="AH179" s="37"/>
      <c r="AI179" s="37"/>
      <c r="AJ179" s="36" t="s">
        <v>68</v>
      </c>
      <c r="AK179" s="36"/>
      <c r="AL179" s="36"/>
      <c r="AM179" s="36"/>
      <c r="AN179" s="36"/>
      <c r="AO179" s="37" t="s">
        <v>58</v>
      </c>
      <c r="AP179" s="37"/>
      <c r="AQ179" s="37"/>
      <c r="AR179" s="37"/>
      <c r="AS179" s="37"/>
      <c r="AT179" s="36" t="s">
        <v>59</v>
      </c>
      <c r="AU179" s="36"/>
      <c r="AV179" s="36"/>
      <c r="AW179" s="36"/>
      <c r="AX179" s="36"/>
      <c r="AY179" s="37" t="s">
        <v>60</v>
      </c>
      <c r="AZ179" s="37"/>
      <c r="BA179" s="37"/>
      <c r="BB179" s="37"/>
      <c r="BC179" s="37"/>
      <c r="BD179" s="36" t="s">
        <v>61</v>
      </c>
      <c r="BE179" s="36"/>
      <c r="BF179" s="36"/>
      <c r="BG179" s="36"/>
      <c r="BH179" s="36"/>
      <c r="BI179" s="37" t="s">
        <v>62</v>
      </c>
      <c r="BJ179" s="37"/>
      <c r="BK179" s="37"/>
      <c r="BL179" s="37"/>
      <c r="BM179" s="37"/>
      <c r="BN179" s="36" t="s">
        <v>63</v>
      </c>
      <c r="BO179" s="36"/>
      <c r="BP179" s="36"/>
      <c r="BQ179" s="36"/>
      <c r="BR179" s="36"/>
      <c r="CA179" t="s">
        <v>41</v>
      </c>
    </row>
    <row r="180" spans="1:79" s="98" customFormat="1" ht="12.75" customHeight="1" x14ac:dyDescent="0.2">
      <c r="A180" s="91" t="s">
        <v>200</v>
      </c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3"/>
      <c r="U180" s="115">
        <v>2664702.02</v>
      </c>
      <c r="V180" s="115"/>
      <c r="W180" s="115"/>
      <c r="X180" s="115"/>
      <c r="Y180" s="115"/>
      <c r="Z180" s="115">
        <v>0</v>
      </c>
      <c r="AA180" s="115"/>
      <c r="AB180" s="115"/>
      <c r="AC180" s="115"/>
      <c r="AD180" s="115"/>
      <c r="AE180" s="115">
        <v>3682325</v>
      </c>
      <c r="AF180" s="115"/>
      <c r="AG180" s="115"/>
      <c r="AH180" s="115"/>
      <c r="AI180" s="115"/>
      <c r="AJ180" s="115">
        <v>0</v>
      </c>
      <c r="AK180" s="115"/>
      <c r="AL180" s="115"/>
      <c r="AM180" s="115"/>
      <c r="AN180" s="115"/>
      <c r="AO180" s="115">
        <v>4362116.13</v>
      </c>
      <c r="AP180" s="115"/>
      <c r="AQ180" s="115"/>
      <c r="AR180" s="115"/>
      <c r="AS180" s="115"/>
      <c r="AT180" s="115">
        <v>0</v>
      </c>
      <c r="AU180" s="115"/>
      <c r="AV180" s="115"/>
      <c r="AW180" s="115"/>
      <c r="AX180" s="115"/>
      <c r="AY180" s="115">
        <v>4772155.04</v>
      </c>
      <c r="AZ180" s="115"/>
      <c r="BA180" s="115"/>
      <c r="BB180" s="115"/>
      <c r="BC180" s="115"/>
      <c r="BD180" s="115">
        <v>0</v>
      </c>
      <c r="BE180" s="115"/>
      <c r="BF180" s="115"/>
      <c r="BG180" s="115"/>
      <c r="BH180" s="115"/>
      <c r="BI180" s="115">
        <v>5134838.83</v>
      </c>
      <c r="BJ180" s="115"/>
      <c r="BK180" s="115"/>
      <c r="BL180" s="115"/>
      <c r="BM180" s="115"/>
      <c r="BN180" s="115">
        <v>0</v>
      </c>
      <c r="BO180" s="115"/>
      <c r="BP180" s="115"/>
      <c r="BQ180" s="115"/>
      <c r="BR180" s="115"/>
      <c r="CA180" s="98" t="s">
        <v>42</v>
      </c>
    </row>
    <row r="181" spans="1:79" s="98" customFormat="1" ht="12.75" customHeight="1" x14ac:dyDescent="0.2">
      <c r="A181" s="91" t="s">
        <v>201</v>
      </c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3"/>
      <c r="U181" s="115">
        <v>1736987</v>
      </c>
      <c r="V181" s="115"/>
      <c r="W181" s="115"/>
      <c r="X181" s="115"/>
      <c r="Y181" s="115"/>
      <c r="Z181" s="115">
        <v>0</v>
      </c>
      <c r="AA181" s="115"/>
      <c r="AB181" s="115"/>
      <c r="AC181" s="115"/>
      <c r="AD181" s="115"/>
      <c r="AE181" s="115">
        <v>2363820</v>
      </c>
      <c r="AF181" s="115"/>
      <c r="AG181" s="115"/>
      <c r="AH181" s="115"/>
      <c r="AI181" s="115"/>
      <c r="AJ181" s="115">
        <v>0</v>
      </c>
      <c r="AK181" s="115"/>
      <c r="AL181" s="115"/>
      <c r="AM181" s="115"/>
      <c r="AN181" s="115"/>
      <c r="AO181" s="115">
        <v>2821896</v>
      </c>
      <c r="AP181" s="115"/>
      <c r="AQ181" s="115"/>
      <c r="AR181" s="115"/>
      <c r="AS181" s="115"/>
      <c r="AT181" s="115">
        <v>0</v>
      </c>
      <c r="AU181" s="115"/>
      <c r="AV181" s="115"/>
      <c r="AW181" s="115"/>
      <c r="AX181" s="115"/>
      <c r="AY181" s="115">
        <v>3087154.22</v>
      </c>
      <c r="AZ181" s="115"/>
      <c r="BA181" s="115"/>
      <c r="BB181" s="115"/>
      <c r="BC181" s="115"/>
      <c r="BD181" s="115">
        <v>0</v>
      </c>
      <c r="BE181" s="115"/>
      <c r="BF181" s="115"/>
      <c r="BG181" s="115"/>
      <c r="BH181" s="115"/>
      <c r="BI181" s="115">
        <v>3321777.95</v>
      </c>
      <c r="BJ181" s="115"/>
      <c r="BK181" s="115"/>
      <c r="BL181" s="115"/>
      <c r="BM181" s="115"/>
      <c r="BN181" s="115">
        <v>0</v>
      </c>
      <c r="BO181" s="115"/>
      <c r="BP181" s="115"/>
      <c r="BQ181" s="115"/>
      <c r="BR181" s="115"/>
    </row>
    <row r="182" spans="1:79" s="98" customFormat="1" ht="12.75" customHeight="1" x14ac:dyDescent="0.2">
      <c r="A182" s="91" t="s">
        <v>202</v>
      </c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3"/>
      <c r="U182" s="115">
        <v>927715.02</v>
      </c>
      <c r="V182" s="115"/>
      <c r="W182" s="115"/>
      <c r="X182" s="115"/>
      <c r="Y182" s="115"/>
      <c r="Z182" s="115">
        <v>0</v>
      </c>
      <c r="AA182" s="115"/>
      <c r="AB182" s="115"/>
      <c r="AC182" s="115"/>
      <c r="AD182" s="115"/>
      <c r="AE182" s="115">
        <v>1318505</v>
      </c>
      <c r="AF182" s="115"/>
      <c r="AG182" s="115"/>
      <c r="AH182" s="115"/>
      <c r="AI182" s="115"/>
      <c r="AJ182" s="115">
        <v>0</v>
      </c>
      <c r="AK182" s="115"/>
      <c r="AL182" s="115"/>
      <c r="AM182" s="115"/>
      <c r="AN182" s="115"/>
      <c r="AO182" s="115">
        <v>1540220.13</v>
      </c>
      <c r="AP182" s="115"/>
      <c r="AQ182" s="115"/>
      <c r="AR182" s="115"/>
      <c r="AS182" s="115"/>
      <c r="AT182" s="115">
        <v>0</v>
      </c>
      <c r="AU182" s="115"/>
      <c r="AV182" s="115"/>
      <c r="AW182" s="115"/>
      <c r="AX182" s="115"/>
      <c r="AY182" s="115">
        <v>1685000.82</v>
      </c>
      <c r="AZ182" s="115"/>
      <c r="BA182" s="115"/>
      <c r="BB182" s="115"/>
      <c r="BC182" s="115"/>
      <c r="BD182" s="115">
        <v>0</v>
      </c>
      <c r="BE182" s="115"/>
      <c r="BF182" s="115"/>
      <c r="BG182" s="115"/>
      <c r="BH182" s="115"/>
      <c r="BI182" s="115">
        <v>1813060.88</v>
      </c>
      <c r="BJ182" s="115"/>
      <c r="BK182" s="115"/>
      <c r="BL182" s="115"/>
      <c r="BM182" s="115"/>
      <c r="BN182" s="115">
        <v>0</v>
      </c>
      <c r="BO182" s="115"/>
      <c r="BP182" s="115"/>
      <c r="BQ182" s="115"/>
      <c r="BR182" s="115"/>
    </row>
    <row r="183" spans="1:79" s="98" customFormat="1" ht="12.75" customHeight="1" x14ac:dyDescent="0.2">
      <c r="A183" s="91" t="s">
        <v>203</v>
      </c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3"/>
      <c r="U183" s="115">
        <v>1477885</v>
      </c>
      <c r="V183" s="115"/>
      <c r="W183" s="115"/>
      <c r="X183" s="115"/>
      <c r="Y183" s="115"/>
      <c r="Z183" s="115">
        <v>0</v>
      </c>
      <c r="AA183" s="115"/>
      <c r="AB183" s="115"/>
      <c r="AC183" s="115"/>
      <c r="AD183" s="115"/>
      <c r="AE183" s="115">
        <v>1675236</v>
      </c>
      <c r="AF183" s="115"/>
      <c r="AG183" s="115"/>
      <c r="AH183" s="115"/>
      <c r="AI183" s="115"/>
      <c r="AJ183" s="115">
        <v>0</v>
      </c>
      <c r="AK183" s="115"/>
      <c r="AL183" s="115"/>
      <c r="AM183" s="115"/>
      <c r="AN183" s="115"/>
      <c r="AO183" s="115">
        <v>1731035.62</v>
      </c>
      <c r="AP183" s="115"/>
      <c r="AQ183" s="115"/>
      <c r="AR183" s="115"/>
      <c r="AS183" s="115"/>
      <c r="AT183" s="115">
        <v>0</v>
      </c>
      <c r="AU183" s="115"/>
      <c r="AV183" s="115"/>
      <c r="AW183" s="115"/>
      <c r="AX183" s="115"/>
      <c r="AY183" s="115">
        <v>1893752.97</v>
      </c>
      <c r="AZ183" s="115"/>
      <c r="BA183" s="115"/>
      <c r="BB183" s="115"/>
      <c r="BC183" s="115"/>
      <c r="BD183" s="115">
        <v>0</v>
      </c>
      <c r="BE183" s="115"/>
      <c r="BF183" s="115"/>
      <c r="BG183" s="115"/>
      <c r="BH183" s="115"/>
      <c r="BI183" s="115">
        <v>2037678.19</v>
      </c>
      <c r="BJ183" s="115"/>
      <c r="BK183" s="115"/>
      <c r="BL183" s="115"/>
      <c r="BM183" s="115"/>
      <c r="BN183" s="115">
        <v>0</v>
      </c>
      <c r="BO183" s="115"/>
      <c r="BP183" s="115"/>
      <c r="BQ183" s="115"/>
      <c r="BR183" s="115"/>
    </row>
    <row r="184" spans="1:79" s="98" customFormat="1" ht="12.75" customHeight="1" x14ac:dyDescent="0.2">
      <c r="A184" s="91" t="s">
        <v>204</v>
      </c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3"/>
      <c r="U184" s="115">
        <v>317705</v>
      </c>
      <c r="V184" s="115"/>
      <c r="W184" s="115"/>
      <c r="X184" s="115"/>
      <c r="Y184" s="115"/>
      <c r="Z184" s="115">
        <v>0</v>
      </c>
      <c r="AA184" s="115"/>
      <c r="AB184" s="115"/>
      <c r="AC184" s="115"/>
      <c r="AD184" s="115"/>
      <c r="AE184" s="115">
        <v>449544</v>
      </c>
      <c r="AF184" s="115"/>
      <c r="AG184" s="115"/>
      <c r="AH184" s="115"/>
      <c r="AI184" s="115"/>
      <c r="AJ184" s="115">
        <v>0</v>
      </c>
      <c r="AK184" s="115"/>
      <c r="AL184" s="115"/>
      <c r="AM184" s="115"/>
      <c r="AN184" s="115"/>
      <c r="AO184" s="115">
        <v>475875</v>
      </c>
      <c r="AP184" s="115"/>
      <c r="AQ184" s="115"/>
      <c r="AR184" s="115"/>
      <c r="AS184" s="115"/>
      <c r="AT184" s="115">
        <v>0</v>
      </c>
      <c r="AU184" s="115"/>
      <c r="AV184" s="115"/>
      <c r="AW184" s="115"/>
      <c r="AX184" s="115"/>
      <c r="AY184" s="115">
        <v>520607.25</v>
      </c>
      <c r="AZ184" s="115"/>
      <c r="BA184" s="115"/>
      <c r="BB184" s="115"/>
      <c r="BC184" s="115"/>
      <c r="BD184" s="115">
        <v>0</v>
      </c>
      <c r="BE184" s="115"/>
      <c r="BF184" s="115"/>
      <c r="BG184" s="115"/>
      <c r="BH184" s="115"/>
      <c r="BI184" s="115">
        <v>560173.4</v>
      </c>
      <c r="BJ184" s="115"/>
      <c r="BK184" s="115"/>
      <c r="BL184" s="115"/>
      <c r="BM184" s="115"/>
      <c r="BN184" s="115">
        <v>0</v>
      </c>
      <c r="BO184" s="115"/>
      <c r="BP184" s="115"/>
      <c r="BQ184" s="115"/>
      <c r="BR184" s="115"/>
    </row>
    <row r="185" spans="1:79" s="98" customFormat="1" ht="12.75" customHeight="1" x14ac:dyDescent="0.2">
      <c r="A185" s="91" t="s">
        <v>205</v>
      </c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3"/>
      <c r="U185" s="115">
        <v>492314</v>
      </c>
      <c r="V185" s="115"/>
      <c r="W185" s="115"/>
      <c r="X185" s="115"/>
      <c r="Y185" s="115"/>
      <c r="Z185" s="115">
        <v>0</v>
      </c>
      <c r="AA185" s="115"/>
      <c r="AB185" s="115"/>
      <c r="AC185" s="115"/>
      <c r="AD185" s="115"/>
      <c r="AE185" s="115">
        <v>679030</v>
      </c>
      <c r="AF185" s="115"/>
      <c r="AG185" s="115"/>
      <c r="AH185" s="115"/>
      <c r="AI185" s="115"/>
      <c r="AJ185" s="115">
        <v>0</v>
      </c>
      <c r="AK185" s="115"/>
      <c r="AL185" s="115"/>
      <c r="AM185" s="115"/>
      <c r="AN185" s="115"/>
      <c r="AO185" s="115">
        <v>1011281.25</v>
      </c>
      <c r="AP185" s="115"/>
      <c r="AQ185" s="115"/>
      <c r="AR185" s="115"/>
      <c r="AS185" s="115"/>
      <c r="AT185" s="115">
        <v>0</v>
      </c>
      <c r="AU185" s="115"/>
      <c r="AV185" s="115"/>
      <c r="AW185" s="115"/>
      <c r="AX185" s="115"/>
      <c r="AY185" s="115">
        <v>1106341.69</v>
      </c>
      <c r="AZ185" s="115"/>
      <c r="BA185" s="115"/>
      <c r="BB185" s="115"/>
      <c r="BC185" s="115"/>
      <c r="BD185" s="115">
        <v>0</v>
      </c>
      <c r="BE185" s="115"/>
      <c r="BF185" s="115"/>
      <c r="BG185" s="115"/>
      <c r="BH185" s="115"/>
      <c r="BI185" s="115">
        <v>1190423.6599999999</v>
      </c>
      <c r="BJ185" s="115"/>
      <c r="BK185" s="115"/>
      <c r="BL185" s="115"/>
      <c r="BM185" s="115"/>
      <c r="BN185" s="115">
        <v>0</v>
      </c>
      <c r="BO185" s="115"/>
      <c r="BP185" s="115"/>
      <c r="BQ185" s="115"/>
      <c r="BR185" s="115"/>
    </row>
    <row r="186" spans="1:79" s="98" customFormat="1" ht="12.75" customHeight="1" x14ac:dyDescent="0.2">
      <c r="A186" s="91" t="s">
        <v>206</v>
      </c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3"/>
      <c r="U186" s="115">
        <v>161499</v>
      </c>
      <c r="V186" s="115"/>
      <c r="W186" s="115"/>
      <c r="X186" s="115"/>
      <c r="Y186" s="115"/>
      <c r="Z186" s="115">
        <v>0</v>
      </c>
      <c r="AA186" s="115"/>
      <c r="AB186" s="115"/>
      <c r="AC186" s="115"/>
      <c r="AD186" s="115"/>
      <c r="AE186" s="115">
        <v>216618</v>
      </c>
      <c r="AF186" s="115"/>
      <c r="AG186" s="115"/>
      <c r="AH186" s="115"/>
      <c r="AI186" s="115"/>
      <c r="AJ186" s="115">
        <v>0</v>
      </c>
      <c r="AK186" s="115"/>
      <c r="AL186" s="115"/>
      <c r="AM186" s="115"/>
      <c r="AN186" s="115"/>
      <c r="AO186" s="115">
        <v>305941.25</v>
      </c>
      <c r="AP186" s="115"/>
      <c r="AQ186" s="115"/>
      <c r="AR186" s="115"/>
      <c r="AS186" s="115"/>
      <c r="AT186" s="115">
        <v>0</v>
      </c>
      <c r="AU186" s="115"/>
      <c r="AV186" s="115"/>
      <c r="AW186" s="115"/>
      <c r="AX186" s="115"/>
      <c r="AY186" s="115">
        <v>334699.73</v>
      </c>
      <c r="AZ186" s="115"/>
      <c r="BA186" s="115"/>
      <c r="BB186" s="115"/>
      <c r="BC186" s="115"/>
      <c r="BD186" s="115">
        <v>0</v>
      </c>
      <c r="BE186" s="115"/>
      <c r="BF186" s="115"/>
      <c r="BG186" s="115"/>
      <c r="BH186" s="115"/>
      <c r="BI186" s="115">
        <v>360136.91</v>
      </c>
      <c r="BJ186" s="115"/>
      <c r="BK186" s="115"/>
      <c r="BL186" s="115"/>
      <c r="BM186" s="115"/>
      <c r="BN186" s="115">
        <v>0</v>
      </c>
      <c r="BO186" s="115"/>
      <c r="BP186" s="115"/>
      <c r="BQ186" s="115"/>
      <c r="BR186" s="115"/>
    </row>
    <row r="187" spans="1:79" s="98" customFormat="1" ht="12.75" customHeight="1" x14ac:dyDescent="0.2">
      <c r="A187" s="91" t="s">
        <v>207</v>
      </c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3"/>
      <c r="U187" s="115">
        <v>0</v>
      </c>
      <c r="V187" s="115"/>
      <c r="W187" s="115"/>
      <c r="X187" s="115"/>
      <c r="Y187" s="115"/>
      <c r="Z187" s="115">
        <v>0</v>
      </c>
      <c r="AA187" s="115"/>
      <c r="AB187" s="115"/>
      <c r="AC187" s="115"/>
      <c r="AD187" s="115"/>
      <c r="AE187" s="115">
        <v>0</v>
      </c>
      <c r="AF187" s="115"/>
      <c r="AG187" s="115"/>
      <c r="AH187" s="115"/>
      <c r="AI187" s="115"/>
      <c r="AJ187" s="115">
        <v>0</v>
      </c>
      <c r="AK187" s="115"/>
      <c r="AL187" s="115"/>
      <c r="AM187" s="115"/>
      <c r="AN187" s="115"/>
      <c r="AO187" s="115">
        <v>207088</v>
      </c>
      <c r="AP187" s="115"/>
      <c r="AQ187" s="115"/>
      <c r="AR187" s="115"/>
      <c r="AS187" s="115"/>
      <c r="AT187" s="115">
        <v>0</v>
      </c>
      <c r="AU187" s="115"/>
      <c r="AV187" s="115"/>
      <c r="AW187" s="115"/>
      <c r="AX187" s="115"/>
      <c r="AY187" s="115">
        <v>226554.27</v>
      </c>
      <c r="AZ187" s="115"/>
      <c r="BA187" s="115"/>
      <c r="BB187" s="115"/>
      <c r="BC187" s="115"/>
      <c r="BD187" s="115">
        <v>0</v>
      </c>
      <c r="BE187" s="115"/>
      <c r="BF187" s="115"/>
      <c r="BG187" s="115"/>
      <c r="BH187" s="115"/>
      <c r="BI187" s="115">
        <v>243772.4</v>
      </c>
      <c r="BJ187" s="115"/>
      <c r="BK187" s="115"/>
      <c r="BL187" s="115"/>
      <c r="BM187" s="115"/>
      <c r="BN187" s="115">
        <v>0</v>
      </c>
      <c r="BO187" s="115"/>
      <c r="BP187" s="115"/>
      <c r="BQ187" s="115"/>
      <c r="BR187" s="115"/>
    </row>
    <row r="188" spans="1:79" s="98" customFormat="1" ht="12.75" customHeight="1" x14ac:dyDescent="0.2">
      <c r="A188" s="91" t="s">
        <v>208</v>
      </c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3"/>
      <c r="U188" s="115">
        <v>330815</v>
      </c>
      <c r="V188" s="115"/>
      <c r="W188" s="115"/>
      <c r="X188" s="115"/>
      <c r="Y188" s="115"/>
      <c r="Z188" s="115">
        <v>0</v>
      </c>
      <c r="AA188" s="115"/>
      <c r="AB188" s="115"/>
      <c r="AC188" s="115"/>
      <c r="AD188" s="115"/>
      <c r="AE188" s="115">
        <v>462412</v>
      </c>
      <c r="AF188" s="115"/>
      <c r="AG188" s="115"/>
      <c r="AH188" s="115"/>
      <c r="AI188" s="115"/>
      <c r="AJ188" s="115">
        <v>0</v>
      </c>
      <c r="AK188" s="115"/>
      <c r="AL188" s="115"/>
      <c r="AM188" s="115"/>
      <c r="AN188" s="115"/>
      <c r="AO188" s="115">
        <v>498252</v>
      </c>
      <c r="AP188" s="115"/>
      <c r="AQ188" s="115"/>
      <c r="AR188" s="115"/>
      <c r="AS188" s="115"/>
      <c r="AT188" s="115">
        <v>0</v>
      </c>
      <c r="AU188" s="115"/>
      <c r="AV188" s="115"/>
      <c r="AW188" s="115"/>
      <c r="AX188" s="115"/>
      <c r="AY188" s="115">
        <v>545087.68999999994</v>
      </c>
      <c r="AZ188" s="115"/>
      <c r="BA188" s="115"/>
      <c r="BB188" s="115"/>
      <c r="BC188" s="115"/>
      <c r="BD188" s="115">
        <v>0</v>
      </c>
      <c r="BE188" s="115"/>
      <c r="BF188" s="115"/>
      <c r="BG188" s="115"/>
      <c r="BH188" s="115"/>
      <c r="BI188" s="115">
        <v>586514.35</v>
      </c>
      <c r="BJ188" s="115"/>
      <c r="BK188" s="115"/>
      <c r="BL188" s="115"/>
      <c r="BM188" s="115"/>
      <c r="BN188" s="115">
        <v>0</v>
      </c>
      <c r="BO188" s="115"/>
      <c r="BP188" s="115"/>
      <c r="BQ188" s="115"/>
      <c r="BR188" s="115"/>
    </row>
    <row r="189" spans="1:79" s="6" customFormat="1" ht="12.75" customHeight="1" x14ac:dyDescent="0.2">
      <c r="A189" s="99" t="s">
        <v>147</v>
      </c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1"/>
      <c r="U189" s="116">
        <v>5880321.04</v>
      </c>
      <c r="V189" s="116"/>
      <c r="W189" s="116"/>
      <c r="X189" s="116"/>
      <c r="Y189" s="116"/>
      <c r="Z189" s="116">
        <v>0</v>
      </c>
      <c r="AA189" s="116"/>
      <c r="AB189" s="116"/>
      <c r="AC189" s="116"/>
      <c r="AD189" s="116"/>
      <c r="AE189" s="116">
        <v>7804640</v>
      </c>
      <c r="AF189" s="116"/>
      <c r="AG189" s="116"/>
      <c r="AH189" s="116"/>
      <c r="AI189" s="116"/>
      <c r="AJ189" s="116">
        <v>0</v>
      </c>
      <c r="AK189" s="116"/>
      <c r="AL189" s="116"/>
      <c r="AM189" s="116"/>
      <c r="AN189" s="116"/>
      <c r="AO189" s="116">
        <v>9120528.1300000008</v>
      </c>
      <c r="AP189" s="116"/>
      <c r="AQ189" s="116"/>
      <c r="AR189" s="116"/>
      <c r="AS189" s="116"/>
      <c r="AT189" s="116">
        <v>0</v>
      </c>
      <c r="AU189" s="116"/>
      <c r="AV189" s="116"/>
      <c r="AW189" s="116"/>
      <c r="AX189" s="116"/>
      <c r="AY189" s="116">
        <v>9977857.7699999996</v>
      </c>
      <c r="AZ189" s="116"/>
      <c r="BA189" s="116"/>
      <c r="BB189" s="116"/>
      <c r="BC189" s="116"/>
      <c r="BD189" s="116">
        <v>0</v>
      </c>
      <c r="BE189" s="116"/>
      <c r="BF189" s="116"/>
      <c r="BG189" s="116"/>
      <c r="BH189" s="116"/>
      <c r="BI189" s="116">
        <v>10736174.960000001</v>
      </c>
      <c r="BJ189" s="116"/>
      <c r="BK189" s="116"/>
      <c r="BL189" s="116"/>
      <c r="BM189" s="116"/>
      <c r="BN189" s="116">
        <v>0</v>
      </c>
      <c r="BO189" s="116"/>
      <c r="BP189" s="116"/>
      <c r="BQ189" s="116"/>
      <c r="BR189" s="116"/>
    </row>
    <row r="190" spans="1:79" s="98" customFormat="1" ht="38.25" customHeight="1" x14ac:dyDescent="0.2">
      <c r="A190" s="91" t="s">
        <v>209</v>
      </c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3"/>
      <c r="U190" s="115" t="s">
        <v>173</v>
      </c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 t="s">
        <v>173</v>
      </c>
      <c r="AF190" s="115"/>
      <c r="AG190" s="115"/>
      <c r="AH190" s="115"/>
      <c r="AI190" s="115"/>
      <c r="AJ190" s="115"/>
      <c r="AK190" s="115"/>
      <c r="AL190" s="115"/>
      <c r="AM190" s="115"/>
      <c r="AN190" s="115"/>
      <c r="AO190" s="115" t="s">
        <v>173</v>
      </c>
      <c r="AP190" s="115"/>
      <c r="AQ190" s="115"/>
      <c r="AR190" s="115"/>
      <c r="AS190" s="115"/>
      <c r="AT190" s="115"/>
      <c r="AU190" s="115"/>
      <c r="AV190" s="115"/>
      <c r="AW190" s="115"/>
      <c r="AX190" s="115"/>
      <c r="AY190" s="115" t="s">
        <v>173</v>
      </c>
      <c r="AZ190" s="115"/>
      <c r="BA190" s="115"/>
      <c r="BB190" s="115"/>
      <c r="BC190" s="115"/>
      <c r="BD190" s="115"/>
      <c r="BE190" s="115"/>
      <c r="BF190" s="115"/>
      <c r="BG190" s="115"/>
      <c r="BH190" s="115"/>
      <c r="BI190" s="115" t="s">
        <v>173</v>
      </c>
      <c r="BJ190" s="115"/>
      <c r="BK190" s="115"/>
      <c r="BL190" s="115"/>
      <c r="BM190" s="115"/>
      <c r="BN190" s="115"/>
      <c r="BO190" s="115"/>
      <c r="BP190" s="115"/>
      <c r="BQ190" s="115"/>
      <c r="BR190" s="115"/>
    </row>
    <row r="193" spans="1:79" ht="14.25" customHeight="1" x14ac:dyDescent="0.2">
      <c r="A193" s="41" t="s">
        <v>125</v>
      </c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</row>
    <row r="194" spans="1:79" ht="15" customHeight="1" x14ac:dyDescent="0.2">
      <c r="A194" s="60" t="s">
        <v>6</v>
      </c>
      <c r="B194" s="61"/>
      <c r="C194" s="61"/>
      <c r="D194" s="60" t="s">
        <v>10</v>
      </c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2"/>
      <c r="W194" s="35" t="s">
        <v>228</v>
      </c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 t="s">
        <v>232</v>
      </c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 t="s">
        <v>243</v>
      </c>
      <c r="AV194" s="35"/>
      <c r="AW194" s="35"/>
      <c r="AX194" s="35"/>
      <c r="AY194" s="35"/>
      <c r="AZ194" s="35"/>
      <c r="BA194" s="35" t="s">
        <v>250</v>
      </c>
      <c r="BB194" s="35"/>
      <c r="BC194" s="35"/>
      <c r="BD194" s="35"/>
      <c r="BE194" s="35"/>
      <c r="BF194" s="35"/>
      <c r="BG194" s="35" t="s">
        <v>259</v>
      </c>
      <c r="BH194" s="35"/>
      <c r="BI194" s="35"/>
      <c r="BJ194" s="35"/>
      <c r="BK194" s="35"/>
      <c r="BL194" s="35"/>
    </row>
    <row r="195" spans="1:79" ht="15" customHeight="1" x14ac:dyDescent="0.2">
      <c r="A195" s="76"/>
      <c r="B195" s="77"/>
      <c r="C195" s="77"/>
      <c r="D195" s="76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8"/>
      <c r="W195" s="35" t="s">
        <v>4</v>
      </c>
      <c r="X195" s="35"/>
      <c r="Y195" s="35"/>
      <c r="Z195" s="35"/>
      <c r="AA195" s="35"/>
      <c r="AB195" s="35"/>
      <c r="AC195" s="35" t="s">
        <v>3</v>
      </c>
      <c r="AD195" s="35"/>
      <c r="AE195" s="35"/>
      <c r="AF195" s="35"/>
      <c r="AG195" s="35"/>
      <c r="AH195" s="35"/>
      <c r="AI195" s="35" t="s">
        <v>4</v>
      </c>
      <c r="AJ195" s="35"/>
      <c r="AK195" s="35"/>
      <c r="AL195" s="35"/>
      <c r="AM195" s="35"/>
      <c r="AN195" s="35"/>
      <c r="AO195" s="35" t="s">
        <v>3</v>
      </c>
      <c r="AP195" s="35"/>
      <c r="AQ195" s="35"/>
      <c r="AR195" s="35"/>
      <c r="AS195" s="35"/>
      <c r="AT195" s="35"/>
      <c r="AU195" s="48" t="s">
        <v>4</v>
      </c>
      <c r="AV195" s="48"/>
      <c r="AW195" s="48"/>
      <c r="AX195" s="48" t="s">
        <v>3</v>
      </c>
      <c r="AY195" s="48"/>
      <c r="AZ195" s="48"/>
      <c r="BA195" s="48" t="s">
        <v>4</v>
      </c>
      <c r="BB195" s="48"/>
      <c r="BC195" s="48"/>
      <c r="BD195" s="48" t="s">
        <v>3</v>
      </c>
      <c r="BE195" s="48"/>
      <c r="BF195" s="48"/>
      <c r="BG195" s="48" t="s">
        <v>4</v>
      </c>
      <c r="BH195" s="48"/>
      <c r="BI195" s="48"/>
      <c r="BJ195" s="48" t="s">
        <v>3</v>
      </c>
      <c r="BK195" s="48"/>
      <c r="BL195" s="48"/>
    </row>
    <row r="196" spans="1:79" ht="57" customHeight="1" x14ac:dyDescent="0.2">
      <c r="A196" s="63"/>
      <c r="B196" s="64"/>
      <c r="C196" s="64"/>
      <c r="D196" s="63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5"/>
      <c r="W196" s="35" t="s">
        <v>12</v>
      </c>
      <c r="X196" s="35"/>
      <c r="Y196" s="35"/>
      <c r="Z196" s="35" t="s">
        <v>11</v>
      </c>
      <c r="AA196" s="35"/>
      <c r="AB196" s="35"/>
      <c r="AC196" s="35" t="s">
        <v>12</v>
      </c>
      <c r="AD196" s="35"/>
      <c r="AE196" s="35"/>
      <c r="AF196" s="35" t="s">
        <v>11</v>
      </c>
      <c r="AG196" s="35"/>
      <c r="AH196" s="35"/>
      <c r="AI196" s="35" t="s">
        <v>12</v>
      </c>
      <c r="AJ196" s="35"/>
      <c r="AK196" s="35"/>
      <c r="AL196" s="35" t="s">
        <v>11</v>
      </c>
      <c r="AM196" s="35"/>
      <c r="AN196" s="35"/>
      <c r="AO196" s="35" t="s">
        <v>12</v>
      </c>
      <c r="AP196" s="35"/>
      <c r="AQ196" s="35"/>
      <c r="AR196" s="35" t="s">
        <v>11</v>
      </c>
      <c r="AS196" s="35"/>
      <c r="AT196" s="35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</row>
    <row r="197" spans="1:79" ht="15" customHeight="1" x14ac:dyDescent="0.2">
      <c r="A197" s="29">
        <v>1</v>
      </c>
      <c r="B197" s="30"/>
      <c r="C197" s="30"/>
      <c r="D197" s="29">
        <v>2</v>
      </c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1"/>
      <c r="W197" s="35">
        <v>3</v>
      </c>
      <c r="X197" s="35"/>
      <c r="Y197" s="35"/>
      <c r="Z197" s="35">
        <v>4</v>
      </c>
      <c r="AA197" s="35"/>
      <c r="AB197" s="35"/>
      <c r="AC197" s="35">
        <v>5</v>
      </c>
      <c r="AD197" s="35"/>
      <c r="AE197" s="35"/>
      <c r="AF197" s="35">
        <v>6</v>
      </c>
      <c r="AG197" s="35"/>
      <c r="AH197" s="35"/>
      <c r="AI197" s="35">
        <v>7</v>
      </c>
      <c r="AJ197" s="35"/>
      <c r="AK197" s="35"/>
      <c r="AL197" s="35">
        <v>8</v>
      </c>
      <c r="AM197" s="35"/>
      <c r="AN197" s="35"/>
      <c r="AO197" s="35">
        <v>9</v>
      </c>
      <c r="AP197" s="35"/>
      <c r="AQ197" s="35"/>
      <c r="AR197" s="35">
        <v>10</v>
      </c>
      <c r="AS197" s="35"/>
      <c r="AT197" s="35"/>
      <c r="AU197" s="35">
        <v>11</v>
      </c>
      <c r="AV197" s="35"/>
      <c r="AW197" s="35"/>
      <c r="AX197" s="35">
        <v>12</v>
      </c>
      <c r="AY197" s="35"/>
      <c r="AZ197" s="35"/>
      <c r="BA197" s="35">
        <v>13</v>
      </c>
      <c r="BB197" s="35"/>
      <c r="BC197" s="35"/>
      <c r="BD197" s="35">
        <v>14</v>
      </c>
      <c r="BE197" s="35"/>
      <c r="BF197" s="35"/>
      <c r="BG197" s="35">
        <v>15</v>
      </c>
      <c r="BH197" s="35"/>
      <c r="BI197" s="35"/>
      <c r="BJ197" s="35">
        <v>16</v>
      </c>
      <c r="BK197" s="35"/>
      <c r="BL197" s="35"/>
    </row>
    <row r="198" spans="1:79" s="1" customFormat="1" ht="12.75" hidden="1" customHeight="1" x14ac:dyDescent="0.2">
      <c r="A198" s="32" t="s">
        <v>69</v>
      </c>
      <c r="B198" s="33"/>
      <c r="C198" s="33"/>
      <c r="D198" s="32" t="s">
        <v>57</v>
      </c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4"/>
      <c r="W198" s="37" t="s">
        <v>72</v>
      </c>
      <c r="X198" s="37"/>
      <c r="Y198" s="37"/>
      <c r="Z198" s="37" t="s">
        <v>73</v>
      </c>
      <c r="AA198" s="37"/>
      <c r="AB198" s="37"/>
      <c r="AC198" s="36" t="s">
        <v>74</v>
      </c>
      <c r="AD198" s="36"/>
      <c r="AE198" s="36"/>
      <c r="AF198" s="36" t="s">
        <v>75</v>
      </c>
      <c r="AG198" s="36"/>
      <c r="AH198" s="36"/>
      <c r="AI198" s="37" t="s">
        <v>76</v>
      </c>
      <c r="AJ198" s="37"/>
      <c r="AK198" s="37"/>
      <c r="AL198" s="37" t="s">
        <v>77</v>
      </c>
      <c r="AM198" s="37"/>
      <c r="AN198" s="37"/>
      <c r="AO198" s="36" t="s">
        <v>104</v>
      </c>
      <c r="AP198" s="36"/>
      <c r="AQ198" s="36"/>
      <c r="AR198" s="36" t="s">
        <v>78</v>
      </c>
      <c r="AS198" s="36"/>
      <c r="AT198" s="36"/>
      <c r="AU198" s="37" t="s">
        <v>105</v>
      </c>
      <c r="AV198" s="37"/>
      <c r="AW198" s="37"/>
      <c r="AX198" s="36" t="s">
        <v>106</v>
      </c>
      <c r="AY198" s="36"/>
      <c r="AZ198" s="36"/>
      <c r="BA198" s="37" t="s">
        <v>107</v>
      </c>
      <c r="BB198" s="37"/>
      <c r="BC198" s="37"/>
      <c r="BD198" s="36" t="s">
        <v>108</v>
      </c>
      <c r="BE198" s="36"/>
      <c r="BF198" s="36"/>
      <c r="BG198" s="37" t="s">
        <v>109</v>
      </c>
      <c r="BH198" s="37"/>
      <c r="BI198" s="37"/>
      <c r="BJ198" s="36" t="s">
        <v>110</v>
      </c>
      <c r="BK198" s="36"/>
      <c r="BL198" s="36"/>
      <c r="CA198" s="1" t="s">
        <v>103</v>
      </c>
    </row>
    <row r="199" spans="1:79" s="98" customFormat="1" ht="12.75" customHeight="1" x14ac:dyDescent="0.2">
      <c r="A199" s="88">
        <v>1</v>
      </c>
      <c r="B199" s="89"/>
      <c r="C199" s="89"/>
      <c r="D199" s="91" t="s">
        <v>210</v>
      </c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3"/>
      <c r="W199" s="114">
        <v>1</v>
      </c>
      <c r="X199" s="114"/>
      <c r="Y199" s="114"/>
      <c r="Z199" s="114">
        <v>0</v>
      </c>
      <c r="AA199" s="114"/>
      <c r="AB199" s="114"/>
      <c r="AC199" s="114">
        <v>0</v>
      </c>
      <c r="AD199" s="114"/>
      <c r="AE199" s="114"/>
      <c r="AF199" s="114">
        <v>0</v>
      </c>
      <c r="AG199" s="114"/>
      <c r="AH199" s="114"/>
      <c r="AI199" s="114">
        <v>0</v>
      </c>
      <c r="AJ199" s="114"/>
      <c r="AK199" s="114"/>
      <c r="AL199" s="114">
        <v>0</v>
      </c>
      <c r="AM199" s="114"/>
      <c r="AN199" s="114"/>
      <c r="AO199" s="114">
        <v>0</v>
      </c>
      <c r="AP199" s="114"/>
      <c r="AQ199" s="114"/>
      <c r="AR199" s="114">
        <v>0</v>
      </c>
      <c r="AS199" s="114"/>
      <c r="AT199" s="114"/>
      <c r="AU199" s="114">
        <v>0</v>
      </c>
      <c r="AV199" s="114"/>
      <c r="AW199" s="114"/>
      <c r="AX199" s="114">
        <v>0</v>
      </c>
      <c r="AY199" s="114"/>
      <c r="AZ199" s="114"/>
      <c r="BA199" s="114">
        <v>0</v>
      </c>
      <c r="BB199" s="114"/>
      <c r="BC199" s="114"/>
      <c r="BD199" s="114">
        <v>0</v>
      </c>
      <c r="BE199" s="114"/>
      <c r="BF199" s="114"/>
      <c r="BG199" s="114">
        <v>0</v>
      </c>
      <c r="BH199" s="114"/>
      <c r="BI199" s="114"/>
      <c r="BJ199" s="114">
        <v>0</v>
      </c>
      <c r="BK199" s="114"/>
      <c r="BL199" s="114"/>
      <c r="CA199" s="98" t="s">
        <v>43</v>
      </c>
    </row>
    <row r="200" spans="1:79" s="98" customFormat="1" ht="12.75" customHeight="1" x14ac:dyDescent="0.2">
      <c r="A200" s="88">
        <v>2</v>
      </c>
      <c r="B200" s="89"/>
      <c r="C200" s="89"/>
      <c r="D200" s="91" t="s">
        <v>211</v>
      </c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3"/>
      <c r="W200" s="114">
        <v>13</v>
      </c>
      <c r="X200" s="114"/>
      <c r="Y200" s="114"/>
      <c r="Z200" s="114">
        <v>13</v>
      </c>
      <c r="AA200" s="114"/>
      <c r="AB200" s="114"/>
      <c r="AC200" s="114">
        <v>0</v>
      </c>
      <c r="AD200" s="114"/>
      <c r="AE200" s="114"/>
      <c r="AF200" s="114">
        <v>0</v>
      </c>
      <c r="AG200" s="114"/>
      <c r="AH200" s="114"/>
      <c r="AI200" s="114">
        <v>14</v>
      </c>
      <c r="AJ200" s="114"/>
      <c r="AK200" s="114"/>
      <c r="AL200" s="114">
        <v>14</v>
      </c>
      <c r="AM200" s="114"/>
      <c r="AN200" s="114"/>
      <c r="AO200" s="114">
        <v>0</v>
      </c>
      <c r="AP200" s="114"/>
      <c r="AQ200" s="114"/>
      <c r="AR200" s="114">
        <v>0</v>
      </c>
      <c r="AS200" s="114"/>
      <c r="AT200" s="114"/>
      <c r="AU200" s="114">
        <v>16</v>
      </c>
      <c r="AV200" s="114"/>
      <c r="AW200" s="114"/>
      <c r="AX200" s="114">
        <v>0</v>
      </c>
      <c r="AY200" s="114"/>
      <c r="AZ200" s="114"/>
      <c r="BA200" s="114">
        <v>21</v>
      </c>
      <c r="BB200" s="114"/>
      <c r="BC200" s="114"/>
      <c r="BD200" s="114">
        <v>0</v>
      </c>
      <c r="BE200" s="114"/>
      <c r="BF200" s="114"/>
      <c r="BG200" s="114">
        <v>22</v>
      </c>
      <c r="BH200" s="114"/>
      <c r="BI200" s="114"/>
      <c r="BJ200" s="114">
        <v>0</v>
      </c>
      <c r="BK200" s="114"/>
      <c r="BL200" s="114"/>
    </row>
    <row r="201" spans="1:79" s="98" customFormat="1" ht="12.75" customHeight="1" x14ac:dyDescent="0.2">
      <c r="A201" s="88">
        <v>3</v>
      </c>
      <c r="B201" s="89"/>
      <c r="C201" s="89"/>
      <c r="D201" s="91" t="s">
        <v>212</v>
      </c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3"/>
      <c r="W201" s="114">
        <v>10</v>
      </c>
      <c r="X201" s="114"/>
      <c r="Y201" s="114"/>
      <c r="Z201" s="114">
        <v>9</v>
      </c>
      <c r="AA201" s="114"/>
      <c r="AB201" s="114"/>
      <c r="AC201" s="114">
        <v>0</v>
      </c>
      <c r="AD201" s="114"/>
      <c r="AE201" s="114"/>
      <c r="AF201" s="114">
        <v>0</v>
      </c>
      <c r="AG201" s="114"/>
      <c r="AH201" s="114"/>
      <c r="AI201" s="114">
        <v>9</v>
      </c>
      <c r="AJ201" s="114"/>
      <c r="AK201" s="114"/>
      <c r="AL201" s="114">
        <v>8</v>
      </c>
      <c r="AM201" s="114"/>
      <c r="AN201" s="114"/>
      <c r="AO201" s="114">
        <v>0</v>
      </c>
      <c r="AP201" s="114"/>
      <c r="AQ201" s="114"/>
      <c r="AR201" s="114">
        <v>0</v>
      </c>
      <c r="AS201" s="114"/>
      <c r="AT201" s="114"/>
      <c r="AU201" s="114">
        <v>9</v>
      </c>
      <c r="AV201" s="114"/>
      <c r="AW201" s="114"/>
      <c r="AX201" s="114">
        <v>0</v>
      </c>
      <c r="AY201" s="114"/>
      <c r="AZ201" s="114"/>
      <c r="BA201" s="114">
        <v>17</v>
      </c>
      <c r="BB201" s="114"/>
      <c r="BC201" s="114"/>
      <c r="BD201" s="114">
        <v>0</v>
      </c>
      <c r="BE201" s="114"/>
      <c r="BF201" s="114"/>
      <c r="BG201" s="114">
        <v>17</v>
      </c>
      <c r="BH201" s="114"/>
      <c r="BI201" s="114"/>
      <c r="BJ201" s="114">
        <v>0</v>
      </c>
      <c r="BK201" s="114"/>
      <c r="BL201" s="114"/>
    </row>
    <row r="202" spans="1:79" s="98" customFormat="1" ht="12.75" customHeight="1" x14ac:dyDescent="0.2">
      <c r="A202" s="88">
        <v>4</v>
      </c>
      <c r="B202" s="89"/>
      <c r="C202" s="89"/>
      <c r="D202" s="91" t="s">
        <v>213</v>
      </c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3"/>
      <c r="W202" s="114">
        <v>4</v>
      </c>
      <c r="X202" s="114"/>
      <c r="Y202" s="114"/>
      <c r="Z202" s="114">
        <v>2</v>
      </c>
      <c r="AA202" s="114"/>
      <c r="AB202" s="114"/>
      <c r="AC202" s="114">
        <v>0</v>
      </c>
      <c r="AD202" s="114"/>
      <c r="AE202" s="114"/>
      <c r="AF202" s="114">
        <v>0</v>
      </c>
      <c r="AG202" s="114"/>
      <c r="AH202" s="114"/>
      <c r="AI202" s="114">
        <v>2</v>
      </c>
      <c r="AJ202" s="114"/>
      <c r="AK202" s="114"/>
      <c r="AL202" s="114">
        <v>2</v>
      </c>
      <c r="AM202" s="114"/>
      <c r="AN202" s="114"/>
      <c r="AO202" s="114">
        <v>0</v>
      </c>
      <c r="AP202" s="114"/>
      <c r="AQ202" s="114"/>
      <c r="AR202" s="114">
        <v>0</v>
      </c>
      <c r="AS202" s="114"/>
      <c r="AT202" s="114"/>
      <c r="AU202" s="114">
        <v>2</v>
      </c>
      <c r="AV202" s="114"/>
      <c r="AW202" s="114"/>
      <c r="AX202" s="114">
        <v>0</v>
      </c>
      <c r="AY202" s="114"/>
      <c r="AZ202" s="114"/>
      <c r="BA202" s="114">
        <v>10</v>
      </c>
      <c r="BB202" s="114"/>
      <c r="BC202" s="114"/>
      <c r="BD202" s="114">
        <v>0</v>
      </c>
      <c r="BE202" s="114"/>
      <c r="BF202" s="114"/>
      <c r="BG202" s="114">
        <v>10</v>
      </c>
      <c r="BH202" s="114"/>
      <c r="BI202" s="114"/>
      <c r="BJ202" s="114">
        <v>0</v>
      </c>
      <c r="BK202" s="114"/>
      <c r="BL202" s="114"/>
    </row>
    <row r="203" spans="1:79" s="98" customFormat="1" ht="12.75" customHeight="1" x14ac:dyDescent="0.2">
      <c r="A203" s="88">
        <v>5</v>
      </c>
      <c r="B203" s="89"/>
      <c r="C203" s="89"/>
      <c r="D203" s="91" t="s">
        <v>214</v>
      </c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3"/>
      <c r="W203" s="114">
        <v>2</v>
      </c>
      <c r="X203" s="114"/>
      <c r="Y203" s="114"/>
      <c r="Z203" s="114">
        <v>2</v>
      </c>
      <c r="AA203" s="114"/>
      <c r="AB203" s="114"/>
      <c r="AC203" s="114">
        <v>0</v>
      </c>
      <c r="AD203" s="114"/>
      <c r="AE203" s="114"/>
      <c r="AF203" s="114">
        <v>0</v>
      </c>
      <c r="AG203" s="114"/>
      <c r="AH203" s="114"/>
      <c r="AI203" s="114">
        <v>1</v>
      </c>
      <c r="AJ203" s="114"/>
      <c r="AK203" s="114"/>
      <c r="AL203" s="114">
        <v>1</v>
      </c>
      <c r="AM203" s="114"/>
      <c r="AN203" s="114"/>
      <c r="AO203" s="114">
        <v>0</v>
      </c>
      <c r="AP203" s="114"/>
      <c r="AQ203" s="114"/>
      <c r="AR203" s="114">
        <v>0</v>
      </c>
      <c r="AS203" s="114"/>
      <c r="AT203" s="114"/>
      <c r="AU203" s="114">
        <v>1.5</v>
      </c>
      <c r="AV203" s="114"/>
      <c r="AW203" s="114"/>
      <c r="AX203" s="114">
        <v>0</v>
      </c>
      <c r="AY203" s="114"/>
      <c r="AZ203" s="114"/>
      <c r="BA203" s="114">
        <v>3</v>
      </c>
      <c r="BB203" s="114"/>
      <c r="BC203" s="114"/>
      <c r="BD203" s="114">
        <v>0</v>
      </c>
      <c r="BE203" s="114"/>
      <c r="BF203" s="114"/>
      <c r="BG203" s="114">
        <v>3</v>
      </c>
      <c r="BH203" s="114"/>
      <c r="BI203" s="114"/>
      <c r="BJ203" s="114">
        <v>0</v>
      </c>
      <c r="BK203" s="114"/>
      <c r="BL203" s="114"/>
    </row>
    <row r="204" spans="1:79" s="98" customFormat="1" ht="12.75" customHeight="1" x14ac:dyDescent="0.2">
      <c r="A204" s="88">
        <v>6</v>
      </c>
      <c r="B204" s="89"/>
      <c r="C204" s="89"/>
      <c r="D204" s="91" t="s">
        <v>215</v>
      </c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3"/>
      <c r="W204" s="114">
        <v>17</v>
      </c>
      <c r="X204" s="114"/>
      <c r="Y204" s="114"/>
      <c r="Z204" s="114">
        <v>17</v>
      </c>
      <c r="AA204" s="114"/>
      <c r="AB204" s="114"/>
      <c r="AC204" s="114">
        <v>0</v>
      </c>
      <c r="AD204" s="114"/>
      <c r="AE204" s="114"/>
      <c r="AF204" s="114">
        <v>0</v>
      </c>
      <c r="AG204" s="114"/>
      <c r="AH204" s="114"/>
      <c r="AI204" s="114">
        <v>19</v>
      </c>
      <c r="AJ204" s="114"/>
      <c r="AK204" s="114"/>
      <c r="AL204" s="114">
        <v>17</v>
      </c>
      <c r="AM204" s="114"/>
      <c r="AN204" s="114"/>
      <c r="AO204" s="114">
        <v>0</v>
      </c>
      <c r="AP204" s="114"/>
      <c r="AQ204" s="114"/>
      <c r="AR204" s="114">
        <v>0</v>
      </c>
      <c r="AS204" s="114"/>
      <c r="AT204" s="114"/>
      <c r="AU204" s="114">
        <v>19</v>
      </c>
      <c r="AV204" s="114"/>
      <c r="AW204" s="114"/>
      <c r="AX204" s="114">
        <v>0</v>
      </c>
      <c r="AY204" s="114"/>
      <c r="AZ204" s="114"/>
      <c r="BA204" s="114">
        <v>20</v>
      </c>
      <c r="BB204" s="114"/>
      <c r="BC204" s="114"/>
      <c r="BD204" s="114">
        <v>0</v>
      </c>
      <c r="BE204" s="114"/>
      <c r="BF204" s="114"/>
      <c r="BG204" s="114">
        <v>20</v>
      </c>
      <c r="BH204" s="114"/>
      <c r="BI204" s="114"/>
      <c r="BJ204" s="114">
        <v>0</v>
      </c>
      <c r="BK204" s="114"/>
      <c r="BL204" s="114"/>
    </row>
    <row r="205" spans="1:79" s="6" customFormat="1" ht="12.75" customHeight="1" x14ac:dyDescent="0.2">
      <c r="A205" s="86">
        <v>7</v>
      </c>
      <c r="B205" s="84"/>
      <c r="C205" s="84"/>
      <c r="D205" s="99" t="s">
        <v>216</v>
      </c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1"/>
      <c r="W205" s="111">
        <v>47</v>
      </c>
      <c r="X205" s="111"/>
      <c r="Y205" s="111"/>
      <c r="Z205" s="111">
        <v>43</v>
      </c>
      <c r="AA205" s="111"/>
      <c r="AB205" s="111"/>
      <c r="AC205" s="111">
        <v>0</v>
      </c>
      <c r="AD205" s="111"/>
      <c r="AE205" s="111"/>
      <c r="AF205" s="111">
        <v>0</v>
      </c>
      <c r="AG205" s="111"/>
      <c r="AH205" s="111"/>
      <c r="AI205" s="111">
        <v>45</v>
      </c>
      <c r="AJ205" s="111"/>
      <c r="AK205" s="111"/>
      <c r="AL205" s="111">
        <v>42</v>
      </c>
      <c r="AM205" s="111"/>
      <c r="AN205" s="111"/>
      <c r="AO205" s="111">
        <v>0</v>
      </c>
      <c r="AP205" s="111"/>
      <c r="AQ205" s="111"/>
      <c r="AR205" s="111">
        <v>0</v>
      </c>
      <c r="AS205" s="111"/>
      <c r="AT205" s="111"/>
      <c r="AU205" s="111">
        <v>47.5</v>
      </c>
      <c r="AV205" s="111"/>
      <c r="AW205" s="111"/>
      <c r="AX205" s="111">
        <v>0</v>
      </c>
      <c r="AY205" s="111"/>
      <c r="AZ205" s="111"/>
      <c r="BA205" s="111">
        <v>71</v>
      </c>
      <c r="BB205" s="111"/>
      <c r="BC205" s="111"/>
      <c r="BD205" s="111">
        <v>0</v>
      </c>
      <c r="BE205" s="111"/>
      <c r="BF205" s="111"/>
      <c r="BG205" s="111">
        <v>72</v>
      </c>
      <c r="BH205" s="111"/>
      <c r="BI205" s="111"/>
      <c r="BJ205" s="111">
        <v>0</v>
      </c>
      <c r="BK205" s="111"/>
      <c r="BL205" s="111"/>
    </row>
    <row r="206" spans="1:79" s="98" customFormat="1" ht="25.5" customHeight="1" x14ac:dyDescent="0.2">
      <c r="A206" s="88">
        <v>8</v>
      </c>
      <c r="B206" s="89"/>
      <c r="C206" s="89"/>
      <c r="D206" s="91" t="s">
        <v>217</v>
      </c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3"/>
      <c r="W206" s="114" t="s">
        <v>173</v>
      </c>
      <c r="X206" s="114"/>
      <c r="Y206" s="114"/>
      <c r="Z206" s="114" t="s">
        <v>173</v>
      </c>
      <c r="AA206" s="114"/>
      <c r="AB206" s="114"/>
      <c r="AC206" s="114"/>
      <c r="AD206" s="114"/>
      <c r="AE206" s="114"/>
      <c r="AF206" s="114"/>
      <c r="AG206" s="114"/>
      <c r="AH206" s="114"/>
      <c r="AI206" s="114" t="s">
        <v>173</v>
      </c>
      <c r="AJ206" s="114"/>
      <c r="AK206" s="114"/>
      <c r="AL206" s="114" t="s">
        <v>173</v>
      </c>
      <c r="AM206" s="114"/>
      <c r="AN206" s="114"/>
      <c r="AO206" s="114"/>
      <c r="AP206" s="114"/>
      <c r="AQ206" s="114"/>
      <c r="AR206" s="114"/>
      <c r="AS206" s="114"/>
      <c r="AT206" s="114"/>
      <c r="AU206" s="114" t="s">
        <v>173</v>
      </c>
      <c r="AV206" s="114"/>
      <c r="AW206" s="114"/>
      <c r="AX206" s="114"/>
      <c r="AY206" s="114"/>
      <c r="AZ206" s="114"/>
      <c r="BA206" s="114" t="s">
        <v>173</v>
      </c>
      <c r="BB206" s="114"/>
      <c r="BC206" s="114"/>
      <c r="BD206" s="114"/>
      <c r="BE206" s="114"/>
      <c r="BF206" s="114"/>
      <c r="BG206" s="114" t="s">
        <v>173</v>
      </c>
      <c r="BH206" s="114"/>
      <c r="BI206" s="114"/>
      <c r="BJ206" s="114"/>
      <c r="BK206" s="114"/>
      <c r="BL206" s="114"/>
    </row>
    <row r="209" spans="1:79" ht="14.25" customHeight="1" x14ac:dyDescent="0.2">
      <c r="A209" s="41" t="s">
        <v>153</v>
      </c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</row>
    <row r="210" spans="1:79" ht="14.25" customHeight="1" x14ac:dyDescent="0.2">
      <c r="A210" s="41" t="s">
        <v>244</v>
      </c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</row>
    <row r="211" spans="1:79" ht="15" customHeight="1" x14ac:dyDescent="0.2">
      <c r="A211" s="39" t="s">
        <v>227</v>
      </c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39"/>
    </row>
    <row r="212" spans="1:79" ht="15" customHeight="1" x14ac:dyDescent="0.2">
      <c r="A212" s="35" t="s">
        <v>6</v>
      </c>
      <c r="B212" s="35"/>
      <c r="C212" s="35"/>
      <c r="D212" s="35"/>
      <c r="E212" s="35"/>
      <c r="F212" s="35"/>
      <c r="G212" s="35" t="s">
        <v>126</v>
      </c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 t="s">
        <v>13</v>
      </c>
      <c r="U212" s="35"/>
      <c r="V212" s="35"/>
      <c r="W212" s="35"/>
      <c r="X212" s="35"/>
      <c r="Y212" s="35"/>
      <c r="Z212" s="35"/>
      <c r="AA212" s="29" t="s">
        <v>228</v>
      </c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5"/>
      <c r="AP212" s="29" t="s">
        <v>231</v>
      </c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1"/>
      <c r="BE212" s="29" t="s">
        <v>238</v>
      </c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1"/>
    </row>
    <row r="213" spans="1:79" ht="32.1" customHeight="1" x14ac:dyDescent="0.2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 t="s">
        <v>4</v>
      </c>
      <c r="AB213" s="35"/>
      <c r="AC213" s="35"/>
      <c r="AD213" s="35"/>
      <c r="AE213" s="35"/>
      <c r="AF213" s="35" t="s">
        <v>3</v>
      </c>
      <c r="AG213" s="35"/>
      <c r="AH213" s="35"/>
      <c r="AI213" s="35"/>
      <c r="AJ213" s="35"/>
      <c r="AK213" s="35" t="s">
        <v>89</v>
      </c>
      <c r="AL213" s="35"/>
      <c r="AM213" s="35"/>
      <c r="AN213" s="35"/>
      <c r="AO213" s="35"/>
      <c r="AP213" s="35" t="s">
        <v>4</v>
      </c>
      <c r="AQ213" s="35"/>
      <c r="AR213" s="35"/>
      <c r="AS213" s="35"/>
      <c r="AT213" s="35"/>
      <c r="AU213" s="35" t="s">
        <v>3</v>
      </c>
      <c r="AV213" s="35"/>
      <c r="AW213" s="35"/>
      <c r="AX213" s="35"/>
      <c r="AY213" s="35"/>
      <c r="AZ213" s="35" t="s">
        <v>96</v>
      </c>
      <c r="BA213" s="35"/>
      <c r="BB213" s="35"/>
      <c r="BC213" s="35"/>
      <c r="BD213" s="35"/>
      <c r="BE213" s="35" t="s">
        <v>4</v>
      </c>
      <c r="BF213" s="35"/>
      <c r="BG213" s="35"/>
      <c r="BH213" s="35"/>
      <c r="BI213" s="35"/>
      <c r="BJ213" s="35" t="s">
        <v>3</v>
      </c>
      <c r="BK213" s="35"/>
      <c r="BL213" s="35"/>
      <c r="BM213" s="35"/>
      <c r="BN213" s="35"/>
      <c r="BO213" s="35" t="s">
        <v>127</v>
      </c>
      <c r="BP213" s="35"/>
      <c r="BQ213" s="35"/>
      <c r="BR213" s="35"/>
      <c r="BS213" s="35"/>
    </row>
    <row r="214" spans="1:79" ht="15" customHeight="1" x14ac:dyDescent="0.2">
      <c r="A214" s="35">
        <v>1</v>
      </c>
      <c r="B214" s="35"/>
      <c r="C214" s="35"/>
      <c r="D214" s="35"/>
      <c r="E214" s="35"/>
      <c r="F214" s="35"/>
      <c r="G214" s="35">
        <v>2</v>
      </c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>
        <v>3</v>
      </c>
      <c r="U214" s="35"/>
      <c r="V214" s="35"/>
      <c r="W214" s="35"/>
      <c r="X214" s="35"/>
      <c r="Y214" s="35"/>
      <c r="Z214" s="35"/>
      <c r="AA214" s="35">
        <v>4</v>
      </c>
      <c r="AB214" s="35"/>
      <c r="AC214" s="35"/>
      <c r="AD214" s="35"/>
      <c r="AE214" s="35"/>
      <c r="AF214" s="35">
        <v>5</v>
      </c>
      <c r="AG214" s="35"/>
      <c r="AH214" s="35"/>
      <c r="AI214" s="35"/>
      <c r="AJ214" s="35"/>
      <c r="AK214" s="35">
        <v>6</v>
      </c>
      <c r="AL214" s="35"/>
      <c r="AM214" s="35"/>
      <c r="AN214" s="35"/>
      <c r="AO214" s="35"/>
      <c r="AP214" s="35">
        <v>7</v>
      </c>
      <c r="AQ214" s="35"/>
      <c r="AR214" s="35"/>
      <c r="AS214" s="35"/>
      <c r="AT214" s="35"/>
      <c r="AU214" s="35">
        <v>8</v>
      </c>
      <c r="AV214" s="35"/>
      <c r="AW214" s="35"/>
      <c r="AX214" s="35"/>
      <c r="AY214" s="35"/>
      <c r="AZ214" s="35">
        <v>9</v>
      </c>
      <c r="BA214" s="35"/>
      <c r="BB214" s="35"/>
      <c r="BC214" s="35"/>
      <c r="BD214" s="35"/>
      <c r="BE214" s="35">
        <v>10</v>
      </c>
      <c r="BF214" s="35"/>
      <c r="BG214" s="35"/>
      <c r="BH214" s="35"/>
      <c r="BI214" s="35"/>
      <c r="BJ214" s="35">
        <v>11</v>
      </c>
      <c r="BK214" s="35"/>
      <c r="BL214" s="35"/>
      <c r="BM214" s="35"/>
      <c r="BN214" s="35"/>
      <c r="BO214" s="35">
        <v>12</v>
      </c>
      <c r="BP214" s="35"/>
      <c r="BQ214" s="35"/>
      <c r="BR214" s="35"/>
      <c r="BS214" s="35"/>
    </row>
    <row r="215" spans="1:79" s="1" customFormat="1" ht="15" hidden="1" customHeight="1" x14ac:dyDescent="0.2">
      <c r="A215" s="37" t="s">
        <v>69</v>
      </c>
      <c r="B215" s="37"/>
      <c r="C215" s="37"/>
      <c r="D215" s="37"/>
      <c r="E215" s="37"/>
      <c r="F215" s="37"/>
      <c r="G215" s="72" t="s">
        <v>57</v>
      </c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 t="s">
        <v>79</v>
      </c>
      <c r="U215" s="72"/>
      <c r="V215" s="72"/>
      <c r="W215" s="72"/>
      <c r="X215" s="72"/>
      <c r="Y215" s="72"/>
      <c r="Z215" s="72"/>
      <c r="AA215" s="36" t="s">
        <v>65</v>
      </c>
      <c r="AB215" s="36"/>
      <c r="AC215" s="36"/>
      <c r="AD215" s="36"/>
      <c r="AE215" s="36"/>
      <c r="AF215" s="36" t="s">
        <v>66</v>
      </c>
      <c r="AG215" s="36"/>
      <c r="AH215" s="36"/>
      <c r="AI215" s="36"/>
      <c r="AJ215" s="36"/>
      <c r="AK215" s="43" t="s">
        <v>122</v>
      </c>
      <c r="AL215" s="43"/>
      <c r="AM215" s="43"/>
      <c r="AN215" s="43"/>
      <c r="AO215" s="43"/>
      <c r="AP215" s="36" t="s">
        <v>67</v>
      </c>
      <c r="AQ215" s="36"/>
      <c r="AR215" s="36"/>
      <c r="AS215" s="36"/>
      <c r="AT215" s="36"/>
      <c r="AU215" s="36" t="s">
        <v>68</v>
      </c>
      <c r="AV215" s="36"/>
      <c r="AW215" s="36"/>
      <c r="AX215" s="36"/>
      <c r="AY215" s="36"/>
      <c r="AZ215" s="43" t="s">
        <v>122</v>
      </c>
      <c r="BA215" s="43"/>
      <c r="BB215" s="43"/>
      <c r="BC215" s="43"/>
      <c r="BD215" s="43"/>
      <c r="BE215" s="36" t="s">
        <v>58</v>
      </c>
      <c r="BF215" s="36"/>
      <c r="BG215" s="36"/>
      <c r="BH215" s="36"/>
      <c r="BI215" s="36"/>
      <c r="BJ215" s="36" t="s">
        <v>59</v>
      </c>
      <c r="BK215" s="36"/>
      <c r="BL215" s="36"/>
      <c r="BM215" s="36"/>
      <c r="BN215" s="36"/>
      <c r="BO215" s="43" t="s">
        <v>122</v>
      </c>
      <c r="BP215" s="43"/>
      <c r="BQ215" s="43"/>
      <c r="BR215" s="43"/>
      <c r="BS215" s="43"/>
      <c r="CA215" s="1" t="s">
        <v>44</v>
      </c>
    </row>
    <row r="216" spans="1:79" s="6" customFormat="1" ht="12.75" customHeight="1" x14ac:dyDescent="0.2">
      <c r="A216" s="87"/>
      <c r="B216" s="87"/>
      <c r="C216" s="87"/>
      <c r="D216" s="87"/>
      <c r="E216" s="87"/>
      <c r="F216" s="87"/>
      <c r="G216" s="117" t="s">
        <v>147</v>
      </c>
      <c r="H216" s="117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  <c r="S216" s="117"/>
      <c r="T216" s="118"/>
      <c r="U216" s="118"/>
      <c r="V216" s="118"/>
      <c r="W216" s="118"/>
      <c r="X216" s="118"/>
      <c r="Y216" s="118"/>
      <c r="Z216" s="118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>
        <f>IF(ISNUMBER(AA216),AA216,0)+IF(ISNUMBER(AF216),AF216,0)</f>
        <v>0</v>
      </c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>
        <f>IF(ISNUMBER(AP216),AP216,0)+IF(ISNUMBER(AU216),AU216,0)</f>
        <v>0</v>
      </c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>
        <f>IF(ISNUMBER(BE216),BE216,0)+IF(ISNUMBER(BJ216),BJ216,0)</f>
        <v>0</v>
      </c>
      <c r="BP216" s="116"/>
      <c r="BQ216" s="116"/>
      <c r="BR216" s="116"/>
      <c r="BS216" s="116"/>
      <c r="CA216" s="6" t="s">
        <v>45</v>
      </c>
    </row>
    <row r="218" spans="1:79" ht="13.5" customHeight="1" x14ac:dyDescent="12.75">
      <c r="A218" s="41" t="s">
        <v>260</v>
      </c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</row>
    <row r="219" spans="1:79" ht="15" customHeight="1" x14ac:dyDescent="0.2">
      <c r="A219" s="52" t="s">
        <v>227</v>
      </c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</row>
    <row r="220" spans="1:79" ht="15" customHeight="1" x14ac:dyDescent="0.2">
      <c r="A220" s="35" t="s">
        <v>6</v>
      </c>
      <c r="B220" s="35"/>
      <c r="C220" s="35"/>
      <c r="D220" s="35"/>
      <c r="E220" s="35"/>
      <c r="F220" s="35"/>
      <c r="G220" s="35" t="s">
        <v>126</v>
      </c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 t="s">
        <v>13</v>
      </c>
      <c r="U220" s="35"/>
      <c r="V220" s="35"/>
      <c r="W220" s="35"/>
      <c r="X220" s="35"/>
      <c r="Y220" s="35"/>
      <c r="Z220" s="35"/>
      <c r="AA220" s="29" t="s">
        <v>249</v>
      </c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5"/>
      <c r="AP220" s="29" t="s">
        <v>254</v>
      </c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1"/>
    </row>
    <row r="221" spans="1:79" ht="32.1" customHeight="1" x14ac:dyDescent="0.2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 t="s">
        <v>4</v>
      </c>
      <c r="AB221" s="35"/>
      <c r="AC221" s="35"/>
      <c r="AD221" s="35"/>
      <c r="AE221" s="35"/>
      <c r="AF221" s="35" t="s">
        <v>3</v>
      </c>
      <c r="AG221" s="35"/>
      <c r="AH221" s="35"/>
      <c r="AI221" s="35"/>
      <c r="AJ221" s="35"/>
      <c r="AK221" s="35" t="s">
        <v>89</v>
      </c>
      <c r="AL221" s="35"/>
      <c r="AM221" s="35"/>
      <c r="AN221" s="35"/>
      <c r="AO221" s="35"/>
      <c r="AP221" s="35" t="s">
        <v>4</v>
      </c>
      <c r="AQ221" s="35"/>
      <c r="AR221" s="35"/>
      <c r="AS221" s="35"/>
      <c r="AT221" s="35"/>
      <c r="AU221" s="35" t="s">
        <v>3</v>
      </c>
      <c r="AV221" s="35"/>
      <c r="AW221" s="35"/>
      <c r="AX221" s="35"/>
      <c r="AY221" s="35"/>
      <c r="AZ221" s="35" t="s">
        <v>96</v>
      </c>
      <c r="BA221" s="35"/>
      <c r="BB221" s="35"/>
      <c r="BC221" s="35"/>
      <c r="BD221" s="35"/>
    </row>
    <row r="222" spans="1:79" ht="15" customHeight="1" x14ac:dyDescent="0.2">
      <c r="A222" s="35">
        <v>1</v>
      </c>
      <c r="B222" s="35"/>
      <c r="C222" s="35"/>
      <c r="D222" s="35"/>
      <c r="E222" s="35"/>
      <c r="F222" s="35"/>
      <c r="G222" s="35">
        <v>2</v>
      </c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>
        <v>3</v>
      </c>
      <c r="U222" s="35"/>
      <c r="V222" s="35"/>
      <c r="W222" s="35"/>
      <c r="X222" s="35"/>
      <c r="Y222" s="35"/>
      <c r="Z222" s="35"/>
      <c r="AA222" s="35">
        <v>4</v>
      </c>
      <c r="AB222" s="35"/>
      <c r="AC222" s="35"/>
      <c r="AD222" s="35"/>
      <c r="AE222" s="35"/>
      <c r="AF222" s="35">
        <v>5</v>
      </c>
      <c r="AG222" s="35"/>
      <c r="AH222" s="35"/>
      <c r="AI222" s="35"/>
      <c r="AJ222" s="35"/>
      <c r="AK222" s="35">
        <v>6</v>
      </c>
      <c r="AL222" s="35"/>
      <c r="AM222" s="35"/>
      <c r="AN222" s="35"/>
      <c r="AO222" s="35"/>
      <c r="AP222" s="35">
        <v>7</v>
      </c>
      <c r="AQ222" s="35"/>
      <c r="AR222" s="35"/>
      <c r="AS222" s="35"/>
      <c r="AT222" s="35"/>
      <c r="AU222" s="35">
        <v>8</v>
      </c>
      <c r="AV222" s="35"/>
      <c r="AW222" s="35"/>
      <c r="AX222" s="35"/>
      <c r="AY222" s="35"/>
      <c r="AZ222" s="35">
        <v>9</v>
      </c>
      <c r="BA222" s="35"/>
      <c r="BB222" s="35"/>
      <c r="BC222" s="35"/>
      <c r="BD222" s="35"/>
    </row>
    <row r="223" spans="1:79" s="1" customFormat="1" ht="12" hidden="1" customHeight="1" x14ac:dyDescent="0.2">
      <c r="A223" s="37" t="s">
        <v>69</v>
      </c>
      <c r="B223" s="37"/>
      <c r="C223" s="37"/>
      <c r="D223" s="37"/>
      <c r="E223" s="37"/>
      <c r="F223" s="37"/>
      <c r="G223" s="72" t="s">
        <v>57</v>
      </c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 t="s">
        <v>79</v>
      </c>
      <c r="U223" s="72"/>
      <c r="V223" s="72"/>
      <c r="W223" s="72"/>
      <c r="X223" s="72"/>
      <c r="Y223" s="72"/>
      <c r="Z223" s="72"/>
      <c r="AA223" s="36" t="s">
        <v>60</v>
      </c>
      <c r="AB223" s="36"/>
      <c r="AC223" s="36"/>
      <c r="AD223" s="36"/>
      <c r="AE223" s="36"/>
      <c r="AF223" s="36" t="s">
        <v>61</v>
      </c>
      <c r="AG223" s="36"/>
      <c r="AH223" s="36"/>
      <c r="AI223" s="36"/>
      <c r="AJ223" s="36"/>
      <c r="AK223" s="43" t="s">
        <v>122</v>
      </c>
      <c r="AL223" s="43"/>
      <c r="AM223" s="43"/>
      <c r="AN223" s="43"/>
      <c r="AO223" s="43"/>
      <c r="AP223" s="36" t="s">
        <v>62</v>
      </c>
      <c r="AQ223" s="36"/>
      <c r="AR223" s="36"/>
      <c r="AS223" s="36"/>
      <c r="AT223" s="36"/>
      <c r="AU223" s="36" t="s">
        <v>63</v>
      </c>
      <c r="AV223" s="36"/>
      <c r="AW223" s="36"/>
      <c r="AX223" s="36"/>
      <c r="AY223" s="36"/>
      <c r="AZ223" s="43" t="s">
        <v>122</v>
      </c>
      <c r="BA223" s="43"/>
      <c r="BB223" s="43"/>
      <c r="BC223" s="43"/>
      <c r="BD223" s="43"/>
      <c r="CA223" s="1" t="s">
        <v>46</v>
      </c>
    </row>
    <row r="224" spans="1:79" s="6" customFormat="1" x14ac:dyDescent="0.2">
      <c r="A224" s="87"/>
      <c r="B224" s="87"/>
      <c r="C224" s="87"/>
      <c r="D224" s="87"/>
      <c r="E224" s="87"/>
      <c r="F224" s="87"/>
      <c r="G224" s="117" t="s">
        <v>147</v>
      </c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18"/>
      <c r="U224" s="118"/>
      <c r="V224" s="118"/>
      <c r="W224" s="118"/>
      <c r="X224" s="118"/>
      <c r="Y224" s="118"/>
      <c r="Z224" s="118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>
        <f>IF(ISNUMBER(AA224),AA224,0)+IF(ISNUMBER(AF224),AF224,0)</f>
        <v>0</v>
      </c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>
        <f>IF(ISNUMBER(AP224),AP224,0)+IF(ISNUMBER(AU224),AU224,0)</f>
        <v>0</v>
      </c>
      <c r="BA224" s="116"/>
      <c r="BB224" s="116"/>
      <c r="BC224" s="116"/>
      <c r="BD224" s="116"/>
      <c r="CA224" s="6" t="s">
        <v>47</v>
      </c>
    </row>
    <row r="227" spans="1:79" ht="14.25" customHeight="1" x14ac:dyDescent="0.2">
      <c r="A227" s="41" t="s">
        <v>261</v>
      </c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</row>
    <row r="228" spans="1:79" ht="15" customHeight="1" x14ac:dyDescent="0.2">
      <c r="A228" s="52" t="s">
        <v>227</v>
      </c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</row>
    <row r="229" spans="1:79" ht="23.1" customHeight="1" x14ac:dyDescent="0.2">
      <c r="A229" s="35" t="s">
        <v>128</v>
      </c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60" t="s">
        <v>129</v>
      </c>
      <c r="O229" s="61"/>
      <c r="P229" s="61"/>
      <c r="Q229" s="61"/>
      <c r="R229" s="61"/>
      <c r="S229" s="61"/>
      <c r="T229" s="61"/>
      <c r="U229" s="62"/>
      <c r="V229" s="60" t="s">
        <v>130</v>
      </c>
      <c r="W229" s="61"/>
      <c r="X229" s="61"/>
      <c r="Y229" s="61"/>
      <c r="Z229" s="62"/>
      <c r="AA229" s="35" t="s">
        <v>228</v>
      </c>
      <c r="AB229" s="35"/>
      <c r="AC229" s="35"/>
      <c r="AD229" s="35"/>
      <c r="AE229" s="35"/>
      <c r="AF229" s="35"/>
      <c r="AG229" s="35"/>
      <c r="AH229" s="35"/>
      <c r="AI229" s="35"/>
      <c r="AJ229" s="35" t="s">
        <v>231</v>
      </c>
      <c r="AK229" s="35"/>
      <c r="AL229" s="35"/>
      <c r="AM229" s="35"/>
      <c r="AN229" s="35"/>
      <c r="AO229" s="35"/>
      <c r="AP229" s="35"/>
      <c r="AQ229" s="35"/>
      <c r="AR229" s="35"/>
      <c r="AS229" s="35" t="s">
        <v>238</v>
      </c>
      <c r="AT229" s="35"/>
      <c r="AU229" s="35"/>
      <c r="AV229" s="35"/>
      <c r="AW229" s="35"/>
      <c r="AX229" s="35"/>
      <c r="AY229" s="35"/>
      <c r="AZ229" s="35"/>
      <c r="BA229" s="35"/>
      <c r="BB229" s="35" t="s">
        <v>249</v>
      </c>
      <c r="BC229" s="35"/>
      <c r="BD229" s="35"/>
      <c r="BE229" s="35"/>
      <c r="BF229" s="35"/>
      <c r="BG229" s="35"/>
      <c r="BH229" s="35"/>
      <c r="BI229" s="35"/>
      <c r="BJ229" s="35"/>
      <c r="BK229" s="35" t="s">
        <v>254</v>
      </c>
      <c r="BL229" s="35"/>
      <c r="BM229" s="35"/>
      <c r="BN229" s="35"/>
      <c r="BO229" s="35"/>
      <c r="BP229" s="35"/>
      <c r="BQ229" s="35"/>
      <c r="BR229" s="35"/>
      <c r="BS229" s="35"/>
    </row>
    <row r="230" spans="1:79" ht="95.25" customHeight="1" x14ac:dyDescent="0.2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63"/>
      <c r="O230" s="64"/>
      <c r="P230" s="64"/>
      <c r="Q230" s="64"/>
      <c r="R230" s="64"/>
      <c r="S230" s="64"/>
      <c r="T230" s="64"/>
      <c r="U230" s="65"/>
      <c r="V230" s="63"/>
      <c r="W230" s="64"/>
      <c r="X230" s="64"/>
      <c r="Y230" s="64"/>
      <c r="Z230" s="65"/>
      <c r="AA230" s="48" t="s">
        <v>133</v>
      </c>
      <c r="AB230" s="48"/>
      <c r="AC230" s="48"/>
      <c r="AD230" s="48"/>
      <c r="AE230" s="48"/>
      <c r="AF230" s="48" t="s">
        <v>134</v>
      </c>
      <c r="AG230" s="48"/>
      <c r="AH230" s="48"/>
      <c r="AI230" s="48"/>
      <c r="AJ230" s="48" t="s">
        <v>133</v>
      </c>
      <c r="AK230" s="48"/>
      <c r="AL230" s="48"/>
      <c r="AM230" s="48"/>
      <c r="AN230" s="48"/>
      <c r="AO230" s="48" t="s">
        <v>134</v>
      </c>
      <c r="AP230" s="48"/>
      <c r="AQ230" s="48"/>
      <c r="AR230" s="48"/>
      <c r="AS230" s="48" t="s">
        <v>133</v>
      </c>
      <c r="AT230" s="48"/>
      <c r="AU230" s="48"/>
      <c r="AV230" s="48"/>
      <c r="AW230" s="48"/>
      <c r="AX230" s="48" t="s">
        <v>134</v>
      </c>
      <c r="AY230" s="48"/>
      <c r="AZ230" s="48"/>
      <c r="BA230" s="48"/>
      <c r="BB230" s="48" t="s">
        <v>133</v>
      </c>
      <c r="BC230" s="48"/>
      <c r="BD230" s="48"/>
      <c r="BE230" s="48"/>
      <c r="BF230" s="48"/>
      <c r="BG230" s="48" t="s">
        <v>134</v>
      </c>
      <c r="BH230" s="48"/>
      <c r="BI230" s="48"/>
      <c r="BJ230" s="48"/>
      <c r="BK230" s="48" t="s">
        <v>133</v>
      </c>
      <c r="BL230" s="48"/>
      <c r="BM230" s="48"/>
      <c r="BN230" s="48"/>
      <c r="BO230" s="48"/>
      <c r="BP230" s="48" t="s">
        <v>134</v>
      </c>
      <c r="BQ230" s="48"/>
      <c r="BR230" s="48"/>
      <c r="BS230" s="48"/>
    </row>
    <row r="231" spans="1:79" ht="15" customHeight="1" x14ac:dyDescent="0.2">
      <c r="A231" s="35">
        <v>1</v>
      </c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29">
        <v>2</v>
      </c>
      <c r="O231" s="30"/>
      <c r="P231" s="30"/>
      <c r="Q231" s="30"/>
      <c r="R231" s="30"/>
      <c r="S231" s="30"/>
      <c r="T231" s="30"/>
      <c r="U231" s="31"/>
      <c r="V231" s="35">
        <v>3</v>
      </c>
      <c r="W231" s="35"/>
      <c r="X231" s="35"/>
      <c r="Y231" s="35"/>
      <c r="Z231" s="35"/>
      <c r="AA231" s="35">
        <v>4</v>
      </c>
      <c r="AB231" s="35"/>
      <c r="AC231" s="35"/>
      <c r="AD231" s="35"/>
      <c r="AE231" s="35"/>
      <c r="AF231" s="35">
        <v>5</v>
      </c>
      <c r="AG231" s="35"/>
      <c r="AH231" s="35"/>
      <c r="AI231" s="35"/>
      <c r="AJ231" s="35">
        <v>6</v>
      </c>
      <c r="AK231" s="35"/>
      <c r="AL231" s="35"/>
      <c r="AM231" s="35"/>
      <c r="AN231" s="35"/>
      <c r="AO231" s="35">
        <v>7</v>
      </c>
      <c r="AP231" s="35"/>
      <c r="AQ231" s="35"/>
      <c r="AR231" s="35"/>
      <c r="AS231" s="35">
        <v>8</v>
      </c>
      <c r="AT231" s="35"/>
      <c r="AU231" s="35"/>
      <c r="AV231" s="35"/>
      <c r="AW231" s="35"/>
      <c r="AX231" s="35">
        <v>9</v>
      </c>
      <c r="AY231" s="35"/>
      <c r="AZ231" s="35"/>
      <c r="BA231" s="35"/>
      <c r="BB231" s="35">
        <v>10</v>
      </c>
      <c r="BC231" s="35"/>
      <c r="BD231" s="35"/>
      <c r="BE231" s="35"/>
      <c r="BF231" s="35"/>
      <c r="BG231" s="35">
        <v>11</v>
      </c>
      <c r="BH231" s="35"/>
      <c r="BI231" s="35"/>
      <c r="BJ231" s="35"/>
      <c r="BK231" s="35">
        <v>12</v>
      </c>
      <c r="BL231" s="35"/>
      <c r="BM231" s="35"/>
      <c r="BN231" s="35"/>
      <c r="BO231" s="35"/>
      <c r="BP231" s="35">
        <v>13</v>
      </c>
      <c r="BQ231" s="35"/>
      <c r="BR231" s="35"/>
      <c r="BS231" s="35"/>
    </row>
    <row r="232" spans="1:79" s="1" customFormat="1" ht="12" hidden="1" customHeight="1" x14ac:dyDescent="0.2">
      <c r="A232" s="72" t="s">
        <v>146</v>
      </c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37" t="s">
        <v>131</v>
      </c>
      <c r="O232" s="37"/>
      <c r="P232" s="37"/>
      <c r="Q232" s="37"/>
      <c r="R232" s="37"/>
      <c r="S232" s="37"/>
      <c r="T232" s="37"/>
      <c r="U232" s="37"/>
      <c r="V232" s="37" t="s">
        <v>132</v>
      </c>
      <c r="W232" s="37"/>
      <c r="X232" s="37"/>
      <c r="Y232" s="37"/>
      <c r="Z232" s="37"/>
      <c r="AA232" s="36" t="s">
        <v>65</v>
      </c>
      <c r="AB232" s="36"/>
      <c r="AC232" s="36"/>
      <c r="AD232" s="36"/>
      <c r="AE232" s="36"/>
      <c r="AF232" s="36" t="s">
        <v>66</v>
      </c>
      <c r="AG232" s="36"/>
      <c r="AH232" s="36"/>
      <c r="AI232" s="36"/>
      <c r="AJ232" s="36" t="s">
        <v>67</v>
      </c>
      <c r="AK232" s="36"/>
      <c r="AL232" s="36"/>
      <c r="AM232" s="36"/>
      <c r="AN232" s="36"/>
      <c r="AO232" s="36" t="s">
        <v>68</v>
      </c>
      <c r="AP232" s="36"/>
      <c r="AQ232" s="36"/>
      <c r="AR232" s="36"/>
      <c r="AS232" s="36" t="s">
        <v>58</v>
      </c>
      <c r="AT232" s="36"/>
      <c r="AU232" s="36"/>
      <c r="AV232" s="36"/>
      <c r="AW232" s="36"/>
      <c r="AX232" s="36" t="s">
        <v>59</v>
      </c>
      <c r="AY232" s="36"/>
      <c r="AZ232" s="36"/>
      <c r="BA232" s="36"/>
      <c r="BB232" s="36" t="s">
        <v>60</v>
      </c>
      <c r="BC232" s="36"/>
      <c r="BD232" s="36"/>
      <c r="BE232" s="36"/>
      <c r="BF232" s="36"/>
      <c r="BG232" s="36" t="s">
        <v>61</v>
      </c>
      <c r="BH232" s="36"/>
      <c r="BI232" s="36"/>
      <c r="BJ232" s="36"/>
      <c r="BK232" s="36" t="s">
        <v>62</v>
      </c>
      <c r="BL232" s="36"/>
      <c r="BM232" s="36"/>
      <c r="BN232" s="36"/>
      <c r="BO232" s="36"/>
      <c r="BP232" s="36" t="s">
        <v>63</v>
      </c>
      <c r="BQ232" s="36"/>
      <c r="BR232" s="36"/>
      <c r="BS232" s="36"/>
      <c r="CA232" s="1" t="s">
        <v>48</v>
      </c>
    </row>
    <row r="233" spans="1:79" s="6" customFormat="1" ht="12.75" customHeight="1" x14ac:dyDescent="0.2">
      <c r="A233" s="117" t="s">
        <v>147</v>
      </c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86"/>
      <c r="O233" s="84"/>
      <c r="P233" s="84"/>
      <c r="Q233" s="84"/>
      <c r="R233" s="84"/>
      <c r="S233" s="84"/>
      <c r="T233" s="84"/>
      <c r="U233" s="85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  <c r="AK233" s="119"/>
      <c r="AL233" s="119"/>
      <c r="AM233" s="119"/>
      <c r="AN233" s="119"/>
      <c r="AO233" s="119"/>
      <c r="AP233" s="119"/>
      <c r="AQ233" s="119"/>
      <c r="AR233" s="119"/>
      <c r="AS233" s="119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  <c r="BM233" s="119"/>
      <c r="BN233" s="119"/>
      <c r="BO233" s="119"/>
      <c r="BP233" s="120"/>
      <c r="BQ233" s="121"/>
      <c r="BR233" s="121"/>
      <c r="BS233" s="122"/>
      <c r="CA233" s="6" t="s">
        <v>49</v>
      </c>
    </row>
    <row r="236" spans="1:79" ht="35.25" customHeight="1" x14ac:dyDescent="0.2">
      <c r="A236" s="41" t="s">
        <v>262</v>
      </c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</row>
    <row r="237" spans="1:79" ht="15" x14ac:dyDescent="0.2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  <c r="BD237" s="58"/>
      <c r="BE237" s="58"/>
      <c r="BF237" s="58"/>
      <c r="BG237" s="58"/>
      <c r="BH237" s="58"/>
      <c r="BI237" s="58"/>
      <c r="BJ237" s="58"/>
      <c r="BK237" s="58"/>
      <c r="BL237" s="58"/>
    </row>
    <row r="238" spans="1:79" ht="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</row>
    <row r="240" spans="1:79" ht="28.5" customHeight="1" x14ac:dyDescent="0.2">
      <c r="A240" s="38" t="s">
        <v>245</v>
      </c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</row>
    <row r="241" spans="1:79" ht="14.25" customHeight="1" x14ac:dyDescent="0.2">
      <c r="A241" s="41" t="s">
        <v>229</v>
      </c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</row>
    <row r="242" spans="1:79" ht="15" customHeight="1" x14ac:dyDescent="0.2">
      <c r="A242" s="39" t="s">
        <v>227</v>
      </c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39"/>
      <c r="BF242" s="39"/>
      <c r="BG242" s="39"/>
      <c r="BH242" s="39"/>
      <c r="BI242" s="39"/>
      <c r="BJ242" s="39"/>
      <c r="BK242" s="39"/>
      <c r="BL242" s="39"/>
    </row>
    <row r="243" spans="1:79" ht="42.95" customHeight="1" x14ac:dyDescent="0.2">
      <c r="A243" s="48" t="s">
        <v>135</v>
      </c>
      <c r="B243" s="48"/>
      <c r="C243" s="48"/>
      <c r="D243" s="48"/>
      <c r="E243" s="48"/>
      <c r="F243" s="48"/>
      <c r="G243" s="35" t="s">
        <v>19</v>
      </c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 t="s">
        <v>15</v>
      </c>
      <c r="U243" s="35"/>
      <c r="V243" s="35"/>
      <c r="W243" s="35"/>
      <c r="X243" s="35"/>
      <c r="Y243" s="35"/>
      <c r="Z243" s="35" t="s">
        <v>14</v>
      </c>
      <c r="AA243" s="35"/>
      <c r="AB243" s="35"/>
      <c r="AC243" s="35"/>
      <c r="AD243" s="35"/>
      <c r="AE243" s="35" t="s">
        <v>136</v>
      </c>
      <c r="AF243" s="35"/>
      <c r="AG243" s="35"/>
      <c r="AH243" s="35"/>
      <c r="AI243" s="35"/>
      <c r="AJ243" s="35"/>
      <c r="AK243" s="35" t="s">
        <v>137</v>
      </c>
      <c r="AL243" s="35"/>
      <c r="AM243" s="35"/>
      <c r="AN243" s="35"/>
      <c r="AO243" s="35"/>
      <c r="AP243" s="35"/>
      <c r="AQ243" s="35" t="s">
        <v>138</v>
      </c>
      <c r="AR243" s="35"/>
      <c r="AS243" s="35"/>
      <c r="AT243" s="35"/>
      <c r="AU243" s="35"/>
      <c r="AV243" s="35"/>
      <c r="AW243" s="35" t="s">
        <v>98</v>
      </c>
      <c r="AX243" s="35"/>
      <c r="AY243" s="35"/>
      <c r="AZ243" s="35"/>
      <c r="BA243" s="35"/>
      <c r="BB243" s="35"/>
      <c r="BC243" s="35"/>
      <c r="BD243" s="35"/>
      <c r="BE243" s="35"/>
      <c r="BF243" s="35"/>
      <c r="BG243" s="35" t="s">
        <v>139</v>
      </c>
      <c r="BH243" s="35"/>
      <c r="BI243" s="35"/>
      <c r="BJ243" s="35"/>
      <c r="BK243" s="35"/>
      <c r="BL243" s="35"/>
    </row>
    <row r="244" spans="1:79" ht="39.950000000000003" customHeight="1" x14ac:dyDescent="0.2">
      <c r="A244" s="48"/>
      <c r="B244" s="48"/>
      <c r="C244" s="48"/>
      <c r="D244" s="48"/>
      <c r="E244" s="48"/>
      <c r="F244" s="48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 t="s">
        <v>17</v>
      </c>
      <c r="AX244" s="35"/>
      <c r="AY244" s="35"/>
      <c r="AZ244" s="35"/>
      <c r="BA244" s="35"/>
      <c r="BB244" s="35" t="s">
        <v>16</v>
      </c>
      <c r="BC244" s="35"/>
      <c r="BD244" s="35"/>
      <c r="BE244" s="35"/>
      <c r="BF244" s="35"/>
      <c r="BG244" s="35"/>
      <c r="BH244" s="35"/>
      <c r="BI244" s="35"/>
      <c r="BJ244" s="35"/>
      <c r="BK244" s="35"/>
      <c r="BL244" s="35"/>
    </row>
    <row r="245" spans="1:79" ht="15" customHeight="1" x14ac:dyDescent="0.2">
      <c r="A245" s="35">
        <v>1</v>
      </c>
      <c r="B245" s="35"/>
      <c r="C245" s="35"/>
      <c r="D245" s="35"/>
      <c r="E245" s="35"/>
      <c r="F245" s="35"/>
      <c r="G245" s="35">
        <v>2</v>
      </c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>
        <v>3</v>
      </c>
      <c r="U245" s="35"/>
      <c r="V245" s="35"/>
      <c r="W245" s="35"/>
      <c r="X245" s="35"/>
      <c r="Y245" s="35"/>
      <c r="Z245" s="35">
        <v>4</v>
      </c>
      <c r="AA245" s="35"/>
      <c r="AB245" s="35"/>
      <c r="AC245" s="35"/>
      <c r="AD245" s="35"/>
      <c r="AE245" s="35">
        <v>5</v>
      </c>
      <c r="AF245" s="35"/>
      <c r="AG245" s="35"/>
      <c r="AH245" s="35"/>
      <c r="AI245" s="35"/>
      <c r="AJ245" s="35"/>
      <c r="AK245" s="35">
        <v>6</v>
      </c>
      <c r="AL245" s="35"/>
      <c r="AM245" s="35"/>
      <c r="AN245" s="35"/>
      <c r="AO245" s="35"/>
      <c r="AP245" s="35"/>
      <c r="AQ245" s="35">
        <v>7</v>
      </c>
      <c r="AR245" s="35"/>
      <c r="AS245" s="35"/>
      <c r="AT245" s="35"/>
      <c r="AU245" s="35"/>
      <c r="AV245" s="35"/>
      <c r="AW245" s="35">
        <v>8</v>
      </c>
      <c r="AX245" s="35"/>
      <c r="AY245" s="35"/>
      <c r="AZ245" s="35"/>
      <c r="BA245" s="35"/>
      <c r="BB245" s="35">
        <v>9</v>
      </c>
      <c r="BC245" s="35"/>
      <c r="BD245" s="35"/>
      <c r="BE245" s="35"/>
      <c r="BF245" s="35"/>
      <c r="BG245" s="35">
        <v>10</v>
      </c>
      <c r="BH245" s="35"/>
      <c r="BI245" s="35"/>
      <c r="BJ245" s="35"/>
      <c r="BK245" s="35"/>
      <c r="BL245" s="35"/>
    </row>
    <row r="246" spans="1:79" s="1" customFormat="1" ht="12" hidden="1" customHeight="1" x14ac:dyDescent="0.2">
      <c r="A246" s="37" t="s">
        <v>64</v>
      </c>
      <c r="B246" s="37"/>
      <c r="C246" s="37"/>
      <c r="D246" s="37"/>
      <c r="E246" s="37"/>
      <c r="F246" s="37"/>
      <c r="G246" s="72" t="s">
        <v>57</v>
      </c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36" t="s">
        <v>80</v>
      </c>
      <c r="U246" s="36"/>
      <c r="V246" s="36"/>
      <c r="W246" s="36"/>
      <c r="X246" s="36"/>
      <c r="Y246" s="36"/>
      <c r="Z246" s="36" t="s">
        <v>81</v>
      </c>
      <c r="AA246" s="36"/>
      <c r="AB246" s="36"/>
      <c r="AC246" s="36"/>
      <c r="AD246" s="36"/>
      <c r="AE246" s="36" t="s">
        <v>82</v>
      </c>
      <c r="AF246" s="36"/>
      <c r="AG246" s="36"/>
      <c r="AH246" s="36"/>
      <c r="AI246" s="36"/>
      <c r="AJ246" s="36"/>
      <c r="AK246" s="36" t="s">
        <v>83</v>
      </c>
      <c r="AL246" s="36"/>
      <c r="AM246" s="36"/>
      <c r="AN246" s="36"/>
      <c r="AO246" s="36"/>
      <c r="AP246" s="36"/>
      <c r="AQ246" s="73" t="s">
        <v>99</v>
      </c>
      <c r="AR246" s="36"/>
      <c r="AS246" s="36"/>
      <c r="AT246" s="36"/>
      <c r="AU246" s="36"/>
      <c r="AV246" s="36"/>
      <c r="AW246" s="36" t="s">
        <v>84</v>
      </c>
      <c r="AX246" s="36"/>
      <c r="AY246" s="36"/>
      <c r="AZ246" s="36"/>
      <c r="BA246" s="36"/>
      <c r="BB246" s="36" t="s">
        <v>85</v>
      </c>
      <c r="BC246" s="36"/>
      <c r="BD246" s="36"/>
      <c r="BE246" s="36"/>
      <c r="BF246" s="36"/>
      <c r="BG246" s="73" t="s">
        <v>100</v>
      </c>
      <c r="BH246" s="36"/>
      <c r="BI246" s="36"/>
      <c r="BJ246" s="36"/>
      <c r="BK246" s="36"/>
      <c r="BL246" s="36"/>
      <c r="CA246" s="1" t="s">
        <v>50</v>
      </c>
    </row>
    <row r="247" spans="1:79" s="6" customFormat="1" ht="12.75" customHeight="1" x14ac:dyDescent="0.2">
      <c r="A247" s="87"/>
      <c r="B247" s="87"/>
      <c r="C247" s="87"/>
      <c r="D247" s="87"/>
      <c r="E247" s="87"/>
      <c r="F247" s="87"/>
      <c r="G247" s="117" t="s">
        <v>147</v>
      </c>
      <c r="H247" s="117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>
        <f>IF(ISNUMBER(AK247),AK247,0)-IF(ISNUMBER(AE247),AE247,0)</f>
        <v>0</v>
      </c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>
        <f>IF(ISNUMBER(Z247),Z247,0)+IF(ISNUMBER(AK247),AK247,0)</f>
        <v>0</v>
      </c>
      <c r="BH247" s="116"/>
      <c r="BI247" s="116"/>
      <c r="BJ247" s="116"/>
      <c r="BK247" s="116"/>
      <c r="BL247" s="116"/>
      <c r="CA247" s="6" t="s">
        <v>51</v>
      </c>
    </row>
    <row r="249" spans="1:79" ht="14.25" customHeight="1" x14ac:dyDescent="12.75">
      <c r="A249" s="41" t="s">
        <v>246</v>
      </c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</row>
    <row r="250" spans="1:79" ht="15" customHeight="1" x14ac:dyDescent="0.2">
      <c r="A250" s="39" t="s">
        <v>227</v>
      </c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</row>
    <row r="251" spans="1:79" ht="18" customHeight="1" x14ac:dyDescent="0.2">
      <c r="A251" s="35" t="s">
        <v>135</v>
      </c>
      <c r="B251" s="35"/>
      <c r="C251" s="35"/>
      <c r="D251" s="35"/>
      <c r="E251" s="35"/>
      <c r="F251" s="35"/>
      <c r="G251" s="35" t="s">
        <v>19</v>
      </c>
      <c r="H251" s="35"/>
      <c r="I251" s="35"/>
      <c r="J251" s="35"/>
      <c r="K251" s="35"/>
      <c r="L251" s="35"/>
      <c r="M251" s="35"/>
      <c r="N251" s="35"/>
      <c r="O251" s="35"/>
      <c r="P251" s="35"/>
      <c r="Q251" s="35" t="s">
        <v>233</v>
      </c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 t="s">
        <v>243</v>
      </c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5"/>
      <c r="BL251" s="35"/>
    </row>
    <row r="252" spans="1:79" ht="42.95" customHeight="1" x14ac:dyDescent="0.2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 t="s">
        <v>140</v>
      </c>
      <c r="R252" s="35"/>
      <c r="S252" s="35"/>
      <c r="T252" s="35"/>
      <c r="U252" s="35"/>
      <c r="V252" s="48" t="s">
        <v>141</v>
      </c>
      <c r="W252" s="48"/>
      <c r="X252" s="48"/>
      <c r="Y252" s="48"/>
      <c r="Z252" s="35" t="s">
        <v>142</v>
      </c>
      <c r="AA252" s="35"/>
      <c r="AB252" s="35"/>
      <c r="AC252" s="35"/>
      <c r="AD252" s="35"/>
      <c r="AE252" s="35"/>
      <c r="AF252" s="35"/>
      <c r="AG252" s="35"/>
      <c r="AH252" s="35"/>
      <c r="AI252" s="35"/>
      <c r="AJ252" s="35" t="s">
        <v>143</v>
      </c>
      <c r="AK252" s="35"/>
      <c r="AL252" s="35"/>
      <c r="AM252" s="35"/>
      <c r="AN252" s="35"/>
      <c r="AO252" s="35" t="s">
        <v>20</v>
      </c>
      <c r="AP252" s="35"/>
      <c r="AQ252" s="35"/>
      <c r="AR252" s="35"/>
      <c r="AS252" s="35"/>
      <c r="AT252" s="48" t="s">
        <v>144</v>
      </c>
      <c r="AU252" s="48"/>
      <c r="AV252" s="48"/>
      <c r="AW252" s="48"/>
      <c r="AX252" s="35" t="s">
        <v>142</v>
      </c>
      <c r="AY252" s="35"/>
      <c r="AZ252" s="35"/>
      <c r="BA252" s="35"/>
      <c r="BB252" s="35"/>
      <c r="BC252" s="35"/>
      <c r="BD252" s="35"/>
      <c r="BE252" s="35"/>
      <c r="BF252" s="35"/>
      <c r="BG252" s="35"/>
      <c r="BH252" s="35" t="s">
        <v>145</v>
      </c>
      <c r="BI252" s="35"/>
      <c r="BJ252" s="35"/>
      <c r="BK252" s="35"/>
      <c r="BL252" s="35"/>
    </row>
    <row r="253" spans="1:79" ht="63" customHeight="1" x14ac:dyDescent="0.2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48"/>
      <c r="W253" s="48"/>
      <c r="X253" s="48"/>
      <c r="Y253" s="48"/>
      <c r="Z253" s="35" t="s">
        <v>17</v>
      </c>
      <c r="AA253" s="35"/>
      <c r="AB253" s="35"/>
      <c r="AC253" s="35"/>
      <c r="AD253" s="35"/>
      <c r="AE253" s="35" t="s">
        <v>16</v>
      </c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48"/>
      <c r="AU253" s="48"/>
      <c r="AV253" s="48"/>
      <c r="AW253" s="48"/>
      <c r="AX253" s="35" t="s">
        <v>17</v>
      </c>
      <c r="AY253" s="35"/>
      <c r="AZ253" s="35"/>
      <c r="BA253" s="35"/>
      <c r="BB253" s="35"/>
      <c r="BC253" s="35" t="s">
        <v>16</v>
      </c>
      <c r="BD253" s="35"/>
      <c r="BE253" s="35"/>
      <c r="BF253" s="35"/>
      <c r="BG253" s="35"/>
      <c r="BH253" s="35"/>
      <c r="BI253" s="35"/>
      <c r="BJ253" s="35"/>
      <c r="BK253" s="35"/>
      <c r="BL253" s="35"/>
    </row>
    <row r="254" spans="1:79" ht="15" customHeight="1" x14ac:dyDescent="0.2">
      <c r="A254" s="35">
        <v>1</v>
      </c>
      <c r="B254" s="35"/>
      <c r="C254" s="35"/>
      <c r="D254" s="35"/>
      <c r="E254" s="35"/>
      <c r="F254" s="35"/>
      <c r="G254" s="35">
        <v>2</v>
      </c>
      <c r="H254" s="35"/>
      <c r="I254" s="35"/>
      <c r="J254" s="35"/>
      <c r="K254" s="35"/>
      <c r="L254" s="35"/>
      <c r="M254" s="35"/>
      <c r="N254" s="35"/>
      <c r="O254" s="35"/>
      <c r="P254" s="35"/>
      <c r="Q254" s="35">
        <v>3</v>
      </c>
      <c r="R254" s="35"/>
      <c r="S254" s="35"/>
      <c r="T254" s="35"/>
      <c r="U254" s="35"/>
      <c r="V254" s="35">
        <v>4</v>
      </c>
      <c r="W254" s="35"/>
      <c r="X254" s="35"/>
      <c r="Y254" s="35"/>
      <c r="Z254" s="35">
        <v>5</v>
      </c>
      <c r="AA254" s="35"/>
      <c r="AB254" s="35"/>
      <c r="AC254" s="35"/>
      <c r="AD254" s="35"/>
      <c r="AE254" s="35">
        <v>6</v>
      </c>
      <c r="AF254" s="35"/>
      <c r="AG254" s="35"/>
      <c r="AH254" s="35"/>
      <c r="AI254" s="35"/>
      <c r="AJ254" s="35">
        <v>7</v>
      </c>
      <c r="AK254" s="35"/>
      <c r="AL254" s="35"/>
      <c r="AM254" s="35"/>
      <c r="AN254" s="35"/>
      <c r="AO254" s="35">
        <v>8</v>
      </c>
      <c r="AP254" s="35"/>
      <c r="AQ254" s="35"/>
      <c r="AR254" s="35"/>
      <c r="AS254" s="35"/>
      <c r="AT254" s="35">
        <v>9</v>
      </c>
      <c r="AU254" s="35"/>
      <c r="AV254" s="35"/>
      <c r="AW254" s="35"/>
      <c r="AX254" s="35">
        <v>10</v>
      </c>
      <c r="AY254" s="35"/>
      <c r="AZ254" s="35"/>
      <c r="BA254" s="35"/>
      <c r="BB254" s="35"/>
      <c r="BC254" s="35">
        <v>11</v>
      </c>
      <c r="BD254" s="35"/>
      <c r="BE254" s="35"/>
      <c r="BF254" s="35"/>
      <c r="BG254" s="35"/>
      <c r="BH254" s="35">
        <v>12</v>
      </c>
      <c r="BI254" s="35"/>
      <c r="BJ254" s="35"/>
      <c r="BK254" s="35"/>
      <c r="BL254" s="35"/>
    </row>
    <row r="255" spans="1:79" s="1" customFormat="1" ht="12" hidden="1" customHeight="1" x14ac:dyDescent="0.2">
      <c r="A255" s="37" t="s">
        <v>64</v>
      </c>
      <c r="B255" s="37"/>
      <c r="C255" s="37"/>
      <c r="D255" s="37"/>
      <c r="E255" s="37"/>
      <c r="F255" s="37"/>
      <c r="G255" s="72" t="s">
        <v>57</v>
      </c>
      <c r="H255" s="72"/>
      <c r="I255" s="72"/>
      <c r="J255" s="72"/>
      <c r="K255" s="72"/>
      <c r="L255" s="72"/>
      <c r="M255" s="72"/>
      <c r="N255" s="72"/>
      <c r="O255" s="72"/>
      <c r="P255" s="72"/>
      <c r="Q255" s="36" t="s">
        <v>80</v>
      </c>
      <c r="R255" s="36"/>
      <c r="S255" s="36"/>
      <c r="T255" s="36"/>
      <c r="U255" s="36"/>
      <c r="V255" s="36" t="s">
        <v>81</v>
      </c>
      <c r="W255" s="36"/>
      <c r="X255" s="36"/>
      <c r="Y255" s="36"/>
      <c r="Z255" s="36" t="s">
        <v>82</v>
      </c>
      <c r="AA255" s="36"/>
      <c r="AB255" s="36"/>
      <c r="AC255" s="36"/>
      <c r="AD255" s="36"/>
      <c r="AE255" s="36" t="s">
        <v>83</v>
      </c>
      <c r="AF255" s="36"/>
      <c r="AG255" s="36"/>
      <c r="AH255" s="36"/>
      <c r="AI255" s="36"/>
      <c r="AJ255" s="73" t="s">
        <v>101</v>
      </c>
      <c r="AK255" s="36"/>
      <c r="AL255" s="36"/>
      <c r="AM255" s="36"/>
      <c r="AN255" s="36"/>
      <c r="AO255" s="36" t="s">
        <v>84</v>
      </c>
      <c r="AP255" s="36"/>
      <c r="AQ255" s="36"/>
      <c r="AR255" s="36"/>
      <c r="AS255" s="36"/>
      <c r="AT255" s="73" t="s">
        <v>102</v>
      </c>
      <c r="AU255" s="36"/>
      <c r="AV255" s="36"/>
      <c r="AW255" s="36"/>
      <c r="AX255" s="36" t="s">
        <v>85</v>
      </c>
      <c r="AY255" s="36"/>
      <c r="AZ255" s="36"/>
      <c r="BA255" s="36"/>
      <c r="BB255" s="36"/>
      <c r="BC255" s="36" t="s">
        <v>86</v>
      </c>
      <c r="BD255" s="36"/>
      <c r="BE255" s="36"/>
      <c r="BF255" s="36"/>
      <c r="BG255" s="36"/>
      <c r="BH255" s="73" t="s">
        <v>101</v>
      </c>
      <c r="BI255" s="36"/>
      <c r="BJ255" s="36"/>
      <c r="BK255" s="36"/>
      <c r="BL255" s="36"/>
      <c r="CA255" s="1" t="s">
        <v>52</v>
      </c>
    </row>
    <row r="256" spans="1:79" s="6" customFormat="1" ht="12.75" customHeight="1" x14ac:dyDescent="0.2">
      <c r="A256" s="87"/>
      <c r="B256" s="87"/>
      <c r="C256" s="87"/>
      <c r="D256" s="87"/>
      <c r="E256" s="87"/>
      <c r="F256" s="87"/>
      <c r="G256" s="117" t="s">
        <v>147</v>
      </c>
      <c r="H256" s="117"/>
      <c r="I256" s="117"/>
      <c r="J256" s="117"/>
      <c r="K256" s="117"/>
      <c r="L256" s="117"/>
      <c r="M256" s="117"/>
      <c r="N256" s="117"/>
      <c r="O256" s="117"/>
      <c r="P256" s="117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>
        <f>IF(ISNUMBER(Q256),Q256,0)-IF(ISNUMBER(Z256),Z256,0)</f>
        <v>0</v>
      </c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>
        <f>IF(ISNUMBER(V256),V256,0)-IF(ISNUMBER(Z256),Z256,0)-IF(ISNUMBER(AE256),AE256,0)</f>
        <v>0</v>
      </c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>
        <f>IF(ISNUMBER(AO256),AO256,0)-IF(ISNUMBER(AX256),AX256,0)</f>
        <v>0</v>
      </c>
      <c r="BI256" s="116"/>
      <c r="BJ256" s="116"/>
      <c r="BK256" s="116"/>
      <c r="BL256" s="116"/>
      <c r="CA256" s="6" t="s">
        <v>53</v>
      </c>
    </row>
    <row r="258" spans="1:79" ht="14.25" customHeight="1" x14ac:dyDescent="12.75">
      <c r="A258" s="41" t="s">
        <v>234</v>
      </c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</row>
    <row r="259" spans="1:79" ht="15" customHeight="1" x14ac:dyDescent="0.2">
      <c r="A259" s="39" t="s">
        <v>227</v>
      </c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  <c r="BG259" s="39"/>
      <c r="BH259" s="39"/>
      <c r="BI259" s="39"/>
      <c r="BJ259" s="39"/>
      <c r="BK259" s="39"/>
      <c r="BL259" s="39"/>
    </row>
    <row r="260" spans="1:79" ht="42.95" customHeight="1" x14ac:dyDescent="0.2">
      <c r="A260" s="48" t="s">
        <v>135</v>
      </c>
      <c r="B260" s="48"/>
      <c r="C260" s="48"/>
      <c r="D260" s="48"/>
      <c r="E260" s="48"/>
      <c r="F260" s="48"/>
      <c r="G260" s="35" t="s">
        <v>19</v>
      </c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 t="s">
        <v>15</v>
      </c>
      <c r="U260" s="35"/>
      <c r="V260" s="35"/>
      <c r="W260" s="35"/>
      <c r="X260" s="35"/>
      <c r="Y260" s="35"/>
      <c r="Z260" s="35" t="s">
        <v>14</v>
      </c>
      <c r="AA260" s="35"/>
      <c r="AB260" s="35"/>
      <c r="AC260" s="35"/>
      <c r="AD260" s="35"/>
      <c r="AE260" s="35" t="s">
        <v>230</v>
      </c>
      <c r="AF260" s="35"/>
      <c r="AG260" s="35"/>
      <c r="AH260" s="35"/>
      <c r="AI260" s="35"/>
      <c r="AJ260" s="35"/>
      <c r="AK260" s="35" t="s">
        <v>235</v>
      </c>
      <c r="AL260" s="35"/>
      <c r="AM260" s="35"/>
      <c r="AN260" s="35"/>
      <c r="AO260" s="35"/>
      <c r="AP260" s="35"/>
      <c r="AQ260" s="35" t="s">
        <v>247</v>
      </c>
      <c r="AR260" s="35"/>
      <c r="AS260" s="35"/>
      <c r="AT260" s="35"/>
      <c r="AU260" s="35"/>
      <c r="AV260" s="35"/>
      <c r="AW260" s="35" t="s">
        <v>18</v>
      </c>
      <c r="AX260" s="35"/>
      <c r="AY260" s="35"/>
      <c r="AZ260" s="35"/>
      <c r="BA260" s="35"/>
      <c r="BB260" s="35"/>
      <c r="BC260" s="35"/>
      <c r="BD260" s="35"/>
      <c r="BE260" s="35" t="s">
        <v>156</v>
      </c>
      <c r="BF260" s="35"/>
      <c r="BG260" s="35"/>
      <c r="BH260" s="35"/>
      <c r="BI260" s="35"/>
      <c r="BJ260" s="35"/>
      <c r="BK260" s="35"/>
      <c r="BL260" s="35"/>
    </row>
    <row r="261" spans="1:79" ht="21.75" customHeight="1" x14ac:dyDescent="0.2">
      <c r="A261" s="48"/>
      <c r="B261" s="48"/>
      <c r="C261" s="48"/>
      <c r="D261" s="48"/>
      <c r="E261" s="48"/>
      <c r="F261" s="48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5"/>
      <c r="BL261" s="35"/>
    </row>
    <row r="262" spans="1:79" ht="15" customHeight="1" x14ac:dyDescent="0.2">
      <c r="A262" s="35">
        <v>1</v>
      </c>
      <c r="B262" s="35"/>
      <c r="C262" s="35"/>
      <c r="D262" s="35"/>
      <c r="E262" s="35"/>
      <c r="F262" s="35"/>
      <c r="G262" s="35">
        <v>2</v>
      </c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>
        <v>3</v>
      </c>
      <c r="U262" s="35"/>
      <c r="V262" s="35"/>
      <c r="W262" s="35"/>
      <c r="X262" s="35"/>
      <c r="Y262" s="35"/>
      <c r="Z262" s="35">
        <v>4</v>
      </c>
      <c r="AA262" s="35"/>
      <c r="AB262" s="35"/>
      <c r="AC262" s="35"/>
      <c r="AD262" s="35"/>
      <c r="AE262" s="35">
        <v>5</v>
      </c>
      <c r="AF262" s="35"/>
      <c r="AG262" s="35"/>
      <c r="AH262" s="35"/>
      <c r="AI262" s="35"/>
      <c r="AJ262" s="35"/>
      <c r="AK262" s="35">
        <v>6</v>
      </c>
      <c r="AL262" s="35"/>
      <c r="AM262" s="35"/>
      <c r="AN262" s="35"/>
      <c r="AO262" s="35"/>
      <c r="AP262" s="35"/>
      <c r="AQ262" s="35">
        <v>7</v>
      </c>
      <c r="AR262" s="35"/>
      <c r="AS262" s="35"/>
      <c r="AT262" s="35"/>
      <c r="AU262" s="35"/>
      <c r="AV262" s="35"/>
      <c r="AW262" s="37">
        <v>8</v>
      </c>
      <c r="AX262" s="37"/>
      <c r="AY262" s="37"/>
      <c r="AZ262" s="37"/>
      <c r="BA262" s="37"/>
      <c r="BB262" s="37"/>
      <c r="BC262" s="37"/>
      <c r="BD262" s="37"/>
      <c r="BE262" s="37">
        <v>9</v>
      </c>
      <c r="BF262" s="37"/>
      <c r="BG262" s="37"/>
      <c r="BH262" s="37"/>
      <c r="BI262" s="37"/>
      <c r="BJ262" s="37"/>
      <c r="BK262" s="37"/>
      <c r="BL262" s="37"/>
    </row>
    <row r="263" spans="1:79" s="1" customFormat="1" ht="18.75" hidden="1" customHeight="1" x14ac:dyDescent="0.2">
      <c r="A263" s="37" t="s">
        <v>64</v>
      </c>
      <c r="B263" s="37"/>
      <c r="C263" s="37"/>
      <c r="D263" s="37"/>
      <c r="E263" s="37"/>
      <c r="F263" s="37"/>
      <c r="G263" s="72" t="s">
        <v>57</v>
      </c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36" t="s">
        <v>80</v>
      </c>
      <c r="U263" s="36"/>
      <c r="V263" s="36"/>
      <c r="W263" s="36"/>
      <c r="X263" s="36"/>
      <c r="Y263" s="36"/>
      <c r="Z263" s="36" t="s">
        <v>81</v>
      </c>
      <c r="AA263" s="36"/>
      <c r="AB263" s="36"/>
      <c r="AC263" s="36"/>
      <c r="AD263" s="36"/>
      <c r="AE263" s="36" t="s">
        <v>82</v>
      </c>
      <c r="AF263" s="36"/>
      <c r="AG263" s="36"/>
      <c r="AH263" s="36"/>
      <c r="AI263" s="36"/>
      <c r="AJ263" s="36"/>
      <c r="AK263" s="36" t="s">
        <v>83</v>
      </c>
      <c r="AL263" s="36"/>
      <c r="AM263" s="36"/>
      <c r="AN263" s="36"/>
      <c r="AO263" s="36"/>
      <c r="AP263" s="36"/>
      <c r="AQ263" s="36" t="s">
        <v>84</v>
      </c>
      <c r="AR263" s="36"/>
      <c r="AS263" s="36"/>
      <c r="AT263" s="36"/>
      <c r="AU263" s="36"/>
      <c r="AV263" s="36"/>
      <c r="AW263" s="72" t="s">
        <v>87</v>
      </c>
      <c r="AX263" s="72"/>
      <c r="AY263" s="72"/>
      <c r="AZ263" s="72"/>
      <c r="BA263" s="72"/>
      <c r="BB263" s="72"/>
      <c r="BC263" s="72"/>
      <c r="BD263" s="72"/>
      <c r="BE263" s="72" t="s">
        <v>88</v>
      </c>
      <c r="BF263" s="72"/>
      <c r="BG263" s="72"/>
      <c r="BH263" s="72"/>
      <c r="BI263" s="72"/>
      <c r="BJ263" s="72"/>
      <c r="BK263" s="72"/>
      <c r="BL263" s="72"/>
      <c r="CA263" s="1" t="s">
        <v>54</v>
      </c>
    </row>
    <row r="264" spans="1:79" s="6" customFormat="1" ht="12.75" customHeight="1" x14ac:dyDescent="0.2">
      <c r="A264" s="87"/>
      <c r="B264" s="87"/>
      <c r="C264" s="87"/>
      <c r="D264" s="87"/>
      <c r="E264" s="87"/>
      <c r="F264" s="87"/>
      <c r="G264" s="117" t="s">
        <v>147</v>
      </c>
      <c r="H264" s="117"/>
      <c r="I264" s="117"/>
      <c r="J264" s="117"/>
      <c r="K264" s="117"/>
      <c r="L264" s="117"/>
      <c r="M264" s="117"/>
      <c r="N264" s="117"/>
      <c r="O264" s="117"/>
      <c r="P264" s="117"/>
      <c r="Q264" s="117"/>
      <c r="R264" s="117"/>
      <c r="S264" s="117"/>
      <c r="T264" s="116"/>
      <c r="U264" s="116"/>
      <c r="V264" s="116"/>
      <c r="W264" s="116"/>
      <c r="X264" s="116"/>
      <c r="Y264" s="116"/>
      <c r="Z264" s="116"/>
      <c r="AA264" s="116"/>
      <c r="AB264" s="116"/>
      <c r="AC264" s="116"/>
      <c r="AD264" s="116"/>
      <c r="AE264" s="116"/>
      <c r="AF264" s="116"/>
      <c r="AG264" s="116"/>
      <c r="AH264" s="116"/>
      <c r="AI264" s="116"/>
      <c r="AJ264" s="116"/>
      <c r="AK264" s="116"/>
      <c r="AL264" s="116"/>
      <c r="AM264" s="116"/>
      <c r="AN264" s="116"/>
      <c r="AO264" s="116"/>
      <c r="AP264" s="116"/>
      <c r="AQ264" s="116"/>
      <c r="AR264" s="116"/>
      <c r="AS264" s="116"/>
      <c r="AT264" s="116"/>
      <c r="AU264" s="116"/>
      <c r="AV264" s="116"/>
      <c r="AW264" s="117"/>
      <c r="AX264" s="117"/>
      <c r="AY264" s="117"/>
      <c r="AZ264" s="117"/>
      <c r="BA264" s="117"/>
      <c r="BB264" s="117"/>
      <c r="BC264" s="117"/>
      <c r="BD264" s="117"/>
      <c r="BE264" s="117"/>
      <c r="BF264" s="117"/>
      <c r="BG264" s="117"/>
      <c r="BH264" s="117"/>
      <c r="BI264" s="117"/>
      <c r="BJ264" s="117"/>
      <c r="BK264" s="117"/>
      <c r="BL264" s="117"/>
      <c r="CA264" s="6" t="s">
        <v>55</v>
      </c>
    </row>
    <row r="266" spans="1:79" ht="14.25" customHeight="1" x14ac:dyDescent="12.75">
      <c r="A266" s="41" t="s">
        <v>248</v>
      </c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</row>
    <row r="267" spans="1:79" ht="15" customHeight="1" x14ac:dyDescent="0.2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  <c r="BD267" s="58"/>
      <c r="BE267" s="58"/>
      <c r="BF267" s="58"/>
      <c r="BG267" s="58"/>
      <c r="BH267" s="58"/>
      <c r="BI267" s="58"/>
      <c r="BJ267" s="58"/>
      <c r="BK267" s="58"/>
      <c r="BL267" s="58"/>
    </row>
    <row r="268" spans="1:79" ht="1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</row>
    <row r="270" spans="1:79" ht="14.25" x14ac:dyDescent="0.2">
      <c r="A270" s="41" t="s">
        <v>263</v>
      </c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</row>
    <row r="271" spans="1:79" ht="14.25" x14ac:dyDescent="0.2">
      <c r="A271" s="41" t="s">
        <v>236</v>
      </c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</row>
    <row r="272" spans="1:79" ht="15" customHeight="1" x14ac:dyDescent="0.2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  <c r="BJ272" s="58"/>
      <c r="BK272" s="58"/>
      <c r="BL272" s="58"/>
    </row>
    <row r="273" spans="1:64" ht="1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</row>
    <row r="276" spans="1:64" ht="18.95" customHeight="1" x14ac:dyDescent="0.2">
      <c r="A276" s="127" t="s">
        <v>223</v>
      </c>
      <c r="B276" s="124"/>
      <c r="C276" s="124"/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  <c r="Y276" s="124"/>
      <c r="Z276" s="124"/>
      <c r="AA276" s="124"/>
      <c r="AB276" s="22"/>
      <c r="AC276" s="22"/>
      <c r="AD276" s="22"/>
      <c r="AE276" s="22"/>
      <c r="AF276" s="22"/>
      <c r="AG276" s="22"/>
      <c r="AH276" s="25"/>
      <c r="AI276" s="25"/>
      <c r="AJ276" s="25"/>
      <c r="AK276" s="25"/>
      <c r="AL276" s="25"/>
      <c r="AM276" s="25"/>
      <c r="AN276" s="25"/>
      <c r="AO276" s="25"/>
      <c r="AP276" s="25"/>
      <c r="AQ276" s="22"/>
      <c r="AR276" s="22"/>
      <c r="AS276" s="22"/>
      <c r="AT276" s="22"/>
      <c r="AU276" s="128" t="s">
        <v>224</v>
      </c>
      <c r="AV276" s="126"/>
      <c r="AW276" s="126"/>
      <c r="AX276" s="126"/>
      <c r="AY276" s="126"/>
      <c r="AZ276" s="126"/>
      <c r="BA276" s="126"/>
      <c r="BB276" s="126"/>
      <c r="BC276" s="126"/>
      <c r="BD276" s="126"/>
      <c r="BE276" s="126"/>
      <c r="BF276" s="126"/>
    </row>
    <row r="277" spans="1:64" ht="12.75" customHeight="1" x14ac:dyDescent="0.2">
      <c r="AB277" s="23"/>
      <c r="AC277" s="23"/>
      <c r="AD277" s="23"/>
      <c r="AE277" s="23"/>
      <c r="AF277" s="23"/>
      <c r="AG277" s="23"/>
      <c r="AH277" s="26" t="s">
        <v>1</v>
      </c>
      <c r="AI277" s="26"/>
      <c r="AJ277" s="26"/>
      <c r="AK277" s="26"/>
      <c r="AL277" s="26"/>
      <c r="AM277" s="26"/>
      <c r="AN277" s="26"/>
      <c r="AO277" s="26"/>
      <c r="AP277" s="26"/>
      <c r="AQ277" s="23"/>
      <c r="AR277" s="23"/>
      <c r="AS277" s="23"/>
      <c r="AT277" s="23"/>
      <c r="AU277" s="26" t="s">
        <v>160</v>
      </c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</row>
    <row r="278" spans="1:64" ht="15" x14ac:dyDescent="0.2">
      <c r="AB278" s="23"/>
      <c r="AC278" s="23"/>
      <c r="AD278" s="23"/>
      <c r="AE278" s="23"/>
      <c r="AF278" s="23"/>
      <c r="AG278" s="23"/>
      <c r="AH278" s="24"/>
      <c r="AI278" s="24"/>
      <c r="AJ278" s="24"/>
      <c r="AK278" s="24"/>
      <c r="AL278" s="24"/>
      <c r="AM278" s="24"/>
      <c r="AN278" s="24"/>
      <c r="AO278" s="24"/>
      <c r="AP278" s="24"/>
      <c r="AQ278" s="23"/>
      <c r="AR278" s="23"/>
      <c r="AS278" s="23"/>
      <c r="AT278" s="23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</row>
  </sheetData>
  <mergeCells count="1986">
    <mergeCell ref="BJ206:BL206"/>
    <mergeCell ref="AR206:AT206"/>
    <mergeCell ref="AU206:AW206"/>
    <mergeCell ref="AX206:AZ206"/>
    <mergeCell ref="BA206:BC206"/>
    <mergeCell ref="BD206:BF206"/>
    <mergeCell ref="BG206:BI206"/>
    <mergeCell ref="BJ205:BL205"/>
    <mergeCell ref="A206:C206"/>
    <mergeCell ref="D206:V206"/>
    <mergeCell ref="W206:Y206"/>
    <mergeCell ref="Z206:AB206"/>
    <mergeCell ref="AC206:AE206"/>
    <mergeCell ref="AF206:AH206"/>
    <mergeCell ref="AI206:AK206"/>
    <mergeCell ref="AL206:AN206"/>
    <mergeCell ref="AO206:AQ206"/>
    <mergeCell ref="AR205:AT205"/>
    <mergeCell ref="AU205:AW205"/>
    <mergeCell ref="AX205:AZ205"/>
    <mergeCell ref="BA205:BC205"/>
    <mergeCell ref="BD205:BF205"/>
    <mergeCell ref="BG205:BI205"/>
    <mergeCell ref="BJ204:BL204"/>
    <mergeCell ref="A205:C205"/>
    <mergeCell ref="D205:V205"/>
    <mergeCell ref="W205:Y205"/>
    <mergeCell ref="Z205:AB205"/>
    <mergeCell ref="AC205:AE205"/>
    <mergeCell ref="AF205:AH205"/>
    <mergeCell ref="AI205:AK205"/>
    <mergeCell ref="AL205:AN205"/>
    <mergeCell ref="AO205:AQ205"/>
    <mergeCell ref="AR204:AT204"/>
    <mergeCell ref="AU204:AW204"/>
    <mergeCell ref="AX204:AZ204"/>
    <mergeCell ref="BA204:BC204"/>
    <mergeCell ref="BD204:BF204"/>
    <mergeCell ref="BG204:BI204"/>
    <mergeCell ref="BJ203:BL203"/>
    <mergeCell ref="A204:C204"/>
    <mergeCell ref="D204:V204"/>
    <mergeCell ref="W204:Y204"/>
    <mergeCell ref="Z204:AB204"/>
    <mergeCell ref="AC204:AE204"/>
    <mergeCell ref="AF204:AH204"/>
    <mergeCell ref="AI204:AK204"/>
    <mergeCell ref="AL204:AN204"/>
    <mergeCell ref="AO204:AQ204"/>
    <mergeCell ref="AR203:AT203"/>
    <mergeCell ref="AU203:AW203"/>
    <mergeCell ref="AX203:AZ203"/>
    <mergeCell ref="BA203:BC203"/>
    <mergeCell ref="BD203:BF203"/>
    <mergeCell ref="BG203:BI203"/>
    <mergeCell ref="BJ202:BL202"/>
    <mergeCell ref="A203:C203"/>
    <mergeCell ref="D203:V203"/>
    <mergeCell ref="W203:Y203"/>
    <mergeCell ref="Z203:AB203"/>
    <mergeCell ref="AC203:AE203"/>
    <mergeCell ref="AF203:AH203"/>
    <mergeCell ref="AI203:AK203"/>
    <mergeCell ref="AL203:AN203"/>
    <mergeCell ref="AO203:AQ203"/>
    <mergeCell ref="AR202:AT202"/>
    <mergeCell ref="AU202:AW202"/>
    <mergeCell ref="AX202:AZ202"/>
    <mergeCell ref="BA202:BC202"/>
    <mergeCell ref="BD202:BF202"/>
    <mergeCell ref="BG202:BI202"/>
    <mergeCell ref="BJ201:BL201"/>
    <mergeCell ref="A202:C202"/>
    <mergeCell ref="D202:V202"/>
    <mergeCell ref="W202:Y202"/>
    <mergeCell ref="Z202:AB202"/>
    <mergeCell ref="AC202:AE202"/>
    <mergeCell ref="AF202:AH202"/>
    <mergeCell ref="AI202:AK202"/>
    <mergeCell ref="AL202:AN202"/>
    <mergeCell ref="AO202:AQ202"/>
    <mergeCell ref="AR201:AT201"/>
    <mergeCell ref="AU201:AW201"/>
    <mergeCell ref="AX201:AZ201"/>
    <mergeCell ref="BA201:BC201"/>
    <mergeCell ref="BD201:BF201"/>
    <mergeCell ref="BG201:BI201"/>
    <mergeCell ref="BJ200:BL200"/>
    <mergeCell ref="A201:C201"/>
    <mergeCell ref="D201:V201"/>
    <mergeCell ref="W201:Y201"/>
    <mergeCell ref="Z201:AB201"/>
    <mergeCell ref="AC201:AE201"/>
    <mergeCell ref="AF201:AH201"/>
    <mergeCell ref="AI201:AK201"/>
    <mergeCell ref="AL201:AN201"/>
    <mergeCell ref="AO201:AQ201"/>
    <mergeCell ref="AR200:AT200"/>
    <mergeCell ref="AU200:AW200"/>
    <mergeCell ref="AX200:AZ200"/>
    <mergeCell ref="BA200:BC200"/>
    <mergeCell ref="BD200:BF200"/>
    <mergeCell ref="BG200:BI200"/>
    <mergeCell ref="A200:C200"/>
    <mergeCell ref="D200:V200"/>
    <mergeCell ref="W200:Y200"/>
    <mergeCell ref="Z200:AB200"/>
    <mergeCell ref="AC200:AE200"/>
    <mergeCell ref="AO190:AS190"/>
    <mergeCell ref="AT190:AX190"/>
    <mergeCell ref="AY190:BC190"/>
    <mergeCell ref="BD190:BH190"/>
    <mergeCell ref="BI190:BM190"/>
    <mergeCell ref="BN190:BR190"/>
    <mergeCell ref="AT189:AX189"/>
    <mergeCell ref="AY189:BC189"/>
    <mergeCell ref="BD189:BH189"/>
    <mergeCell ref="BI189:BM189"/>
    <mergeCell ref="BN189:BR189"/>
    <mergeCell ref="A190:T190"/>
    <mergeCell ref="U190:Y190"/>
    <mergeCell ref="Z190:AD190"/>
    <mergeCell ref="AE190:AI190"/>
    <mergeCell ref="AJ190:AN190"/>
    <mergeCell ref="A189:T189"/>
    <mergeCell ref="U189:Y189"/>
    <mergeCell ref="Z189:AD189"/>
    <mergeCell ref="AE189:AI189"/>
    <mergeCell ref="AJ189:AN189"/>
    <mergeCell ref="AO189:AS189"/>
    <mergeCell ref="AO188:AS188"/>
    <mergeCell ref="AT188:AX188"/>
    <mergeCell ref="AY188:BC188"/>
    <mergeCell ref="BD188:BH188"/>
    <mergeCell ref="BI188:BM188"/>
    <mergeCell ref="BN188:BR188"/>
    <mergeCell ref="AT187:AX187"/>
    <mergeCell ref="AY187:BC187"/>
    <mergeCell ref="BD187:BH187"/>
    <mergeCell ref="BI187:BM187"/>
    <mergeCell ref="BN187:BR187"/>
    <mergeCell ref="A188:T188"/>
    <mergeCell ref="U188:Y188"/>
    <mergeCell ref="Z188:AD188"/>
    <mergeCell ref="AE188:AI188"/>
    <mergeCell ref="AJ188:AN188"/>
    <mergeCell ref="A187:T187"/>
    <mergeCell ref="U187:Y187"/>
    <mergeCell ref="Z187:AD187"/>
    <mergeCell ref="AE187:AI187"/>
    <mergeCell ref="AJ187:AN187"/>
    <mergeCell ref="AO187:AS187"/>
    <mergeCell ref="AO186:AS186"/>
    <mergeCell ref="AT186:AX186"/>
    <mergeCell ref="AY186:BC186"/>
    <mergeCell ref="BD186:BH186"/>
    <mergeCell ref="BI186:BM186"/>
    <mergeCell ref="BN186:BR186"/>
    <mergeCell ref="AT185:AX185"/>
    <mergeCell ref="AY185:BC185"/>
    <mergeCell ref="BD185:BH185"/>
    <mergeCell ref="BI185:BM185"/>
    <mergeCell ref="BN185:BR185"/>
    <mergeCell ref="A186:T186"/>
    <mergeCell ref="U186:Y186"/>
    <mergeCell ref="Z186:AD186"/>
    <mergeCell ref="AE186:AI186"/>
    <mergeCell ref="AJ186:AN186"/>
    <mergeCell ref="AY184:BC184"/>
    <mergeCell ref="BD184:BH184"/>
    <mergeCell ref="BI184:BM184"/>
    <mergeCell ref="BN184:BR184"/>
    <mergeCell ref="A185:T185"/>
    <mergeCell ref="U185:Y185"/>
    <mergeCell ref="Z185:AD185"/>
    <mergeCell ref="AE185:AI185"/>
    <mergeCell ref="AJ185:AN185"/>
    <mergeCell ref="AO185:AS185"/>
    <mergeCell ref="BD183:BH183"/>
    <mergeCell ref="BI183:BM183"/>
    <mergeCell ref="BN183:BR183"/>
    <mergeCell ref="A184:T184"/>
    <mergeCell ref="U184:Y184"/>
    <mergeCell ref="Z184:AD184"/>
    <mergeCell ref="AE184:AI184"/>
    <mergeCell ref="AJ184:AN184"/>
    <mergeCell ref="AO184:AS184"/>
    <mergeCell ref="AT184:AX184"/>
    <mergeCell ref="BI182:BM182"/>
    <mergeCell ref="BN182:BR182"/>
    <mergeCell ref="A183:T183"/>
    <mergeCell ref="U183:Y183"/>
    <mergeCell ref="Z183:AD183"/>
    <mergeCell ref="AE183:AI183"/>
    <mergeCell ref="AJ183:AN183"/>
    <mergeCell ref="AO183:AS183"/>
    <mergeCell ref="AT183:AX183"/>
    <mergeCell ref="AY183:BC183"/>
    <mergeCell ref="BN181:BR181"/>
    <mergeCell ref="A182:T182"/>
    <mergeCell ref="U182:Y182"/>
    <mergeCell ref="Z182:AD182"/>
    <mergeCell ref="AE182:AI182"/>
    <mergeCell ref="AJ182:AN182"/>
    <mergeCell ref="AO182:AS182"/>
    <mergeCell ref="AT182:AX182"/>
    <mergeCell ref="AY182:BC182"/>
    <mergeCell ref="BD182:BH182"/>
    <mergeCell ref="A181:T181"/>
    <mergeCell ref="U181:Y181"/>
    <mergeCell ref="Z181:AD181"/>
    <mergeCell ref="AE181:AI181"/>
    <mergeCell ref="AJ181:AN181"/>
    <mergeCell ref="AO181:AS181"/>
    <mergeCell ref="AP172:AT172"/>
    <mergeCell ref="AU172:AY172"/>
    <mergeCell ref="AZ172:BD172"/>
    <mergeCell ref="BE172:BI172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166:C166"/>
    <mergeCell ref="D166:P166"/>
    <mergeCell ref="Q166:U166"/>
    <mergeCell ref="V166:AE166"/>
    <mergeCell ref="AF166:AJ166"/>
    <mergeCell ref="AK166:AO166"/>
    <mergeCell ref="A165:C165"/>
    <mergeCell ref="D165:P165"/>
    <mergeCell ref="Q165:U165"/>
    <mergeCell ref="V165:AE165"/>
    <mergeCell ref="AF165:AJ165"/>
    <mergeCell ref="AK165:AO165"/>
    <mergeCell ref="BT157:BX157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D140:BH140"/>
    <mergeCell ref="BD139:BH139"/>
    <mergeCell ref="A140:C140"/>
    <mergeCell ref="D140:T140"/>
    <mergeCell ref="U140:Y140"/>
    <mergeCell ref="Z140:AD140"/>
    <mergeCell ref="AE140:AI140"/>
    <mergeCell ref="AJ140:AN140"/>
    <mergeCell ref="AO140:AS140"/>
    <mergeCell ref="AT140:AX140"/>
    <mergeCell ref="AY140:BC140"/>
    <mergeCell ref="BD138:BH138"/>
    <mergeCell ref="A139:C139"/>
    <mergeCell ref="D139:T139"/>
    <mergeCell ref="U139:Y139"/>
    <mergeCell ref="Z139:AD139"/>
    <mergeCell ref="AE139:AI139"/>
    <mergeCell ref="AJ139:AN139"/>
    <mergeCell ref="AO139:AS139"/>
    <mergeCell ref="AT139:AX139"/>
    <mergeCell ref="AY139:BC139"/>
    <mergeCell ref="BD137:BH137"/>
    <mergeCell ref="A138:C138"/>
    <mergeCell ref="D138:T138"/>
    <mergeCell ref="U138:Y138"/>
    <mergeCell ref="Z138:AD138"/>
    <mergeCell ref="AE138:AI138"/>
    <mergeCell ref="AJ138:AN138"/>
    <mergeCell ref="AO138:AS138"/>
    <mergeCell ref="AT138:AX138"/>
    <mergeCell ref="AY138:BC138"/>
    <mergeCell ref="BD136:BH136"/>
    <mergeCell ref="A137:C137"/>
    <mergeCell ref="D137:T137"/>
    <mergeCell ref="U137:Y137"/>
    <mergeCell ref="Z137:AD137"/>
    <mergeCell ref="AE137:AI137"/>
    <mergeCell ref="AJ137:AN137"/>
    <mergeCell ref="AO137:AS137"/>
    <mergeCell ref="AT137:AX137"/>
    <mergeCell ref="AY137:BC137"/>
    <mergeCell ref="BD135:BH135"/>
    <mergeCell ref="A136:C136"/>
    <mergeCell ref="D136:T136"/>
    <mergeCell ref="U136:Y136"/>
    <mergeCell ref="Z136:AD136"/>
    <mergeCell ref="AE136:AI136"/>
    <mergeCell ref="AJ136:AN136"/>
    <mergeCell ref="AO136:AS136"/>
    <mergeCell ref="AT136:AX136"/>
    <mergeCell ref="AY136:BC136"/>
    <mergeCell ref="BD134:BH134"/>
    <mergeCell ref="A135:C135"/>
    <mergeCell ref="D135:T135"/>
    <mergeCell ref="U135:Y135"/>
    <mergeCell ref="Z135:AD135"/>
    <mergeCell ref="AE135:AI135"/>
    <mergeCell ref="AJ135:AN135"/>
    <mergeCell ref="AO135:AS135"/>
    <mergeCell ref="AT135:AX135"/>
    <mergeCell ref="AY135:BC135"/>
    <mergeCell ref="BD133:BH133"/>
    <mergeCell ref="A134:C134"/>
    <mergeCell ref="D134:T134"/>
    <mergeCell ref="U134:Y134"/>
    <mergeCell ref="Z134:AD134"/>
    <mergeCell ref="AE134:AI134"/>
    <mergeCell ref="AJ134:AN134"/>
    <mergeCell ref="AO134:AS134"/>
    <mergeCell ref="AT134:AX134"/>
    <mergeCell ref="AY134:BC134"/>
    <mergeCell ref="BD132:BH132"/>
    <mergeCell ref="A133:C133"/>
    <mergeCell ref="D133:T133"/>
    <mergeCell ref="U133:Y133"/>
    <mergeCell ref="Z133:AD133"/>
    <mergeCell ref="AE133:AI133"/>
    <mergeCell ref="AJ133:AN133"/>
    <mergeCell ref="AO133:AS133"/>
    <mergeCell ref="AT133:AX133"/>
    <mergeCell ref="AY133:BC133"/>
    <mergeCell ref="BD131:BH131"/>
    <mergeCell ref="A132:C132"/>
    <mergeCell ref="D132:T132"/>
    <mergeCell ref="U132:Y132"/>
    <mergeCell ref="Z132:AD132"/>
    <mergeCell ref="AE132:AI132"/>
    <mergeCell ref="AJ132:AN132"/>
    <mergeCell ref="AO132:AS132"/>
    <mergeCell ref="AT132:AX132"/>
    <mergeCell ref="AY132:BC132"/>
    <mergeCell ref="BD130:BH130"/>
    <mergeCell ref="A131:C131"/>
    <mergeCell ref="D131:T131"/>
    <mergeCell ref="U131:Y131"/>
    <mergeCell ref="Z131:AD131"/>
    <mergeCell ref="AE131:AI131"/>
    <mergeCell ref="AJ131:AN131"/>
    <mergeCell ref="AO131:AS131"/>
    <mergeCell ref="AT131:AX131"/>
    <mergeCell ref="AY131:BC131"/>
    <mergeCell ref="BD129:BH129"/>
    <mergeCell ref="A130:C130"/>
    <mergeCell ref="D130:T130"/>
    <mergeCell ref="U130:Y130"/>
    <mergeCell ref="Z130:AD130"/>
    <mergeCell ref="AE130:AI130"/>
    <mergeCell ref="AJ130:AN130"/>
    <mergeCell ref="AO130:AS130"/>
    <mergeCell ref="AT130:AX130"/>
    <mergeCell ref="AY130:BC130"/>
    <mergeCell ref="A129:C129"/>
    <mergeCell ref="D129:T129"/>
    <mergeCell ref="U129:Y129"/>
    <mergeCell ref="Z129:AD129"/>
    <mergeCell ref="AE129:AI129"/>
    <mergeCell ref="BU120:BY120"/>
    <mergeCell ref="AS120:AW120"/>
    <mergeCell ref="AX120:BA120"/>
    <mergeCell ref="BB120:BF120"/>
    <mergeCell ref="BG120:BK120"/>
    <mergeCell ref="BL120:BP120"/>
    <mergeCell ref="BQ120:BT120"/>
    <mergeCell ref="BL119:BP119"/>
    <mergeCell ref="BQ119:BT119"/>
    <mergeCell ref="BU119:BY119"/>
    <mergeCell ref="A120:C120"/>
    <mergeCell ref="D120:T120"/>
    <mergeCell ref="U120:Y120"/>
    <mergeCell ref="Z120:AD120"/>
    <mergeCell ref="AE120:AH120"/>
    <mergeCell ref="AI120:AM120"/>
    <mergeCell ref="AN120:AR120"/>
    <mergeCell ref="AI119:AM119"/>
    <mergeCell ref="AN119:AR119"/>
    <mergeCell ref="AS119:AW119"/>
    <mergeCell ref="AX119:BA119"/>
    <mergeCell ref="BB119:BF119"/>
    <mergeCell ref="BG119:BK119"/>
    <mergeCell ref="BB118:BF118"/>
    <mergeCell ref="BG118:BK118"/>
    <mergeCell ref="BL118:BP118"/>
    <mergeCell ref="BQ118:BT118"/>
    <mergeCell ref="BU118:BY118"/>
    <mergeCell ref="A119:C119"/>
    <mergeCell ref="D119:T119"/>
    <mergeCell ref="U119:Y119"/>
    <mergeCell ref="Z119:AD119"/>
    <mergeCell ref="AE119:AH119"/>
    <mergeCell ref="BU117:BY117"/>
    <mergeCell ref="A118:C118"/>
    <mergeCell ref="D118:T118"/>
    <mergeCell ref="U118:Y118"/>
    <mergeCell ref="Z118:AD118"/>
    <mergeCell ref="AE118:AH118"/>
    <mergeCell ref="AI118:AM118"/>
    <mergeCell ref="AN118:AR118"/>
    <mergeCell ref="AS118:AW118"/>
    <mergeCell ref="AX118:BA118"/>
    <mergeCell ref="AS117:AW117"/>
    <mergeCell ref="AX117:BA117"/>
    <mergeCell ref="BB117:BF117"/>
    <mergeCell ref="BG117:BK117"/>
    <mergeCell ref="BL117:BP117"/>
    <mergeCell ref="BQ117:BT117"/>
    <mergeCell ref="BL116:BP116"/>
    <mergeCell ref="BQ116:BT116"/>
    <mergeCell ref="BU116:BY116"/>
    <mergeCell ref="A117:C117"/>
    <mergeCell ref="D117:T117"/>
    <mergeCell ref="U117:Y117"/>
    <mergeCell ref="Z117:AD117"/>
    <mergeCell ref="AE117:AH117"/>
    <mergeCell ref="AI117:AM117"/>
    <mergeCell ref="AN117:AR117"/>
    <mergeCell ref="AI116:AM116"/>
    <mergeCell ref="AN116:AR116"/>
    <mergeCell ref="AS116:AW116"/>
    <mergeCell ref="AX116:BA116"/>
    <mergeCell ref="BB116:BF116"/>
    <mergeCell ref="BG116:BK116"/>
    <mergeCell ref="BB115:BF115"/>
    <mergeCell ref="BG115:BK115"/>
    <mergeCell ref="BL115:BP115"/>
    <mergeCell ref="BQ115:BT115"/>
    <mergeCell ref="BU115:BY115"/>
    <mergeCell ref="A116:C116"/>
    <mergeCell ref="D116:T116"/>
    <mergeCell ref="U116:Y116"/>
    <mergeCell ref="Z116:AD116"/>
    <mergeCell ref="AE116:AH116"/>
    <mergeCell ref="BU114:BY114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X115:BA115"/>
    <mergeCell ref="AS114:AW114"/>
    <mergeCell ref="AX114:BA114"/>
    <mergeCell ref="BB114:BF114"/>
    <mergeCell ref="BG114:BK114"/>
    <mergeCell ref="BL114:BP114"/>
    <mergeCell ref="BQ114:BT114"/>
    <mergeCell ref="BL113:BP113"/>
    <mergeCell ref="BQ113:BT113"/>
    <mergeCell ref="BU113:BY113"/>
    <mergeCell ref="A114:C114"/>
    <mergeCell ref="D114:T114"/>
    <mergeCell ref="U114:Y114"/>
    <mergeCell ref="Z114:AD114"/>
    <mergeCell ref="AE114:AH114"/>
    <mergeCell ref="AI114:AM114"/>
    <mergeCell ref="AN114:AR114"/>
    <mergeCell ref="AI113:AM113"/>
    <mergeCell ref="AN113:AR113"/>
    <mergeCell ref="AS113:AW113"/>
    <mergeCell ref="AX113:BA113"/>
    <mergeCell ref="BB113:BF113"/>
    <mergeCell ref="BG113:BK113"/>
    <mergeCell ref="BB112:BF112"/>
    <mergeCell ref="BG112:BK112"/>
    <mergeCell ref="BL112:BP112"/>
    <mergeCell ref="BQ112:BT112"/>
    <mergeCell ref="BU112:BY112"/>
    <mergeCell ref="A113:C113"/>
    <mergeCell ref="D113:T113"/>
    <mergeCell ref="U113:Y113"/>
    <mergeCell ref="Z113:AD113"/>
    <mergeCell ref="AE113:AH113"/>
    <mergeCell ref="BU111:BY111"/>
    <mergeCell ref="A112:C112"/>
    <mergeCell ref="D112:T112"/>
    <mergeCell ref="U112:Y112"/>
    <mergeCell ref="Z112:AD112"/>
    <mergeCell ref="AE112:AH112"/>
    <mergeCell ref="AI112:AM112"/>
    <mergeCell ref="AN112:AR112"/>
    <mergeCell ref="AS112:AW112"/>
    <mergeCell ref="AX112:BA112"/>
    <mergeCell ref="AS111:AW111"/>
    <mergeCell ref="AX111:BA111"/>
    <mergeCell ref="BB111:BF111"/>
    <mergeCell ref="BG111:BK111"/>
    <mergeCell ref="BL111:BP111"/>
    <mergeCell ref="BQ111:BT111"/>
    <mergeCell ref="BL110:BP110"/>
    <mergeCell ref="BQ110:BT110"/>
    <mergeCell ref="BU110:BY110"/>
    <mergeCell ref="A111:C111"/>
    <mergeCell ref="D111:T111"/>
    <mergeCell ref="U111:Y111"/>
    <mergeCell ref="Z111:AD111"/>
    <mergeCell ref="AE111:AH111"/>
    <mergeCell ref="AI111:AM111"/>
    <mergeCell ref="AN111:AR111"/>
    <mergeCell ref="AI110:AM110"/>
    <mergeCell ref="AN110:AR110"/>
    <mergeCell ref="AS110:AW110"/>
    <mergeCell ref="AX110:BA110"/>
    <mergeCell ref="BB110:BF110"/>
    <mergeCell ref="BG110:BK110"/>
    <mergeCell ref="BB109:BF109"/>
    <mergeCell ref="BG109:BK109"/>
    <mergeCell ref="BL109:BP109"/>
    <mergeCell ref="BQ109:BT109"/>
    <mergeCell ref="BU109:BY109"/>
    <mergeCell ref="A110:C110"/>
    <mergeCell ref="D110:T110"/>
    <mergeCell ref="U110:Y110"/>
    <mergeCell ref="Z110:AD110"/>
    <mergeCell ref="AE110:AH110"/>
    <mergeCell ref="A109:C109"/>
    <mergeCell ref="D109:T109"/>
    <mergeCell ref="U109:Y109"/>
    <mergeCell ref="Z109:AD109"/>
    <mergeCell ref="AE109:AH109"/>
    <mergeCell ref="AI109:AM109"/>
    <mergeCell ref="AN109:AR109"/>
    <mergeCell ref="AS109:AW109"/>
    <mergeCell ref="AX109:BA109"/>
    <mergeCell ref="BG90:BK90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2:BA82"/>
    <mergeCell ref="BB82:BF82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81:BA81"/>
    <mergeCell ref="BB81:BF81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80:BA80"/>
    <mergeCell ref="BB80:BF80"/>
    <mergeCell ref="A79:D79"/>
    <mergeCell ref="E79:W79"/>
    <mergeCell ref="X79:AB79"/>
    <mergeCell ref="AC79:AG79"/>
    <mergeCell ref="AH79:AL79"/>
    <mergeCell ref="BL62:BP62"/>
    <mergeCell ref="BQ62:BT62"/>
    <mergeCell ref="BU62:BY62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272:BL272"/>
    <mergeCell ref="A276:AA276"/>
    <mergeCell ref="AH276:AP276"/>
    <mergeCell ref="AU276:BF276"/>
    <mergeCell ref="AH277:AP277"/>
    <mergeCell ref="AU277:BF277"/>
    <mergeCell ref="AW264:BD264"/>
    <mergeCell ref="BE264:BL264"/>
    <mergeCell ref="A266:BL266"/>
    <mergeCell ref="A267:BL267"/>
    <mergeCell ref="A270:BL270"/>
    <mergeCell ref="A271:BL271"/>
    <mergeCell ref="AQ263:AV263"/>
    <mergeCell ref="AW263:BD263"/>
    <mergeCell ref="BE263:BL263"/>
    <mergeCell ref="A264:F264"/>
    <mergeCell ref="G264:S264"/>
    <mergeCell ref="T264:Y264"/>
    <mergeCell ref="Z264:AD264"/>
    <mergeCell ref="AE264:AJ264"/>
    <mergeCell ref="AK264:AP264"/>
    <mergeCell ref="AQ264:AV264"/>
    <mergeCell ref="A263:F263"/>
    <mergeCell ref="G263:S263"/>
    <mergeCell ref="T263:Y263"/>
    <mergeCell ref="Z263:AD263"/>
    <mergeCell ref="AE263:AJ263"/>
    <mergeCell ref="AK263:AP263"/>
    <mergeCell ref="BE260:BL261"/>
    <mergeCell ref="A262:F262"/>
    <mergeCell ref="G262:S262"/>
    <mergeCell ref="T262:Y262"/>
    <mergeCell ref="Z262:AD262"/>
    <mergeCell ref="AE262:AJ262"/>
    <mergeCell ref="AK262:AP262"/>
    <mergeCell ref="AQ262:AV262"/>
    <mergeCell ref="AW262:BD262"/>
    <mergeCell ref="BE262:BL262"/>
    <mergeCell ref="A258:BL258"/>
    <mergeCell ref="A259:BL259"/>
    <mergeCell ref="A260:F261"/>
    <mergeCell ref="G260:S261"/>
    <mergeCell ref="T260:Y261"/>
    <mergeCell ref="Z260:AD261"/>
    <mergeCell ref="AE260:AJ261"/>
    <mergeCell ref="AK260:AP261"/>
    <mergeCell ref="AQ260:AV261"/>
    <mergeCell ref="AW260:BD261"/>
    <mergeCell ref="AJ256:AN256"/>
    <mergeCell ref="AO256:AS256"/>
    <mergeCell ref="AT256:AW256"/>
    <mergeCell ref="AX256:BB256"/>
    <mergeCell ref="BC256:BG256"/>
    <mergeCell ref="BH256:BL256"/>
    <mergeCell ref="A256:F256"/>
    <mergeCell ref="G256:P256"/>
    <mergeCell ref="Q256:U256"/>
    <mergeCell ref="V256:Y256"/>
    <mergeCell ref="Z256:AD256"/>
    <mergeCell ref="AE256:AI256"/>
    <mergeCell ref="AJ255:AN255"/>
    <mergeCell ref="AO255:AS255"/>
    <mergeCell ref="AT255:AW255"/>
    <mergeCell ref="AX255:BB255"/>
    <mergeCell ref="BC255:BG255"/>
    <mergeCell ref="BH255:BL255"/>
    <mergeCell ref="A255:F255"/>
    <mergeCell ref="G255:P255"/>
    <mergeCell ref="Q255:U255"/>
    <mergeCell ref="V255:Y255"/>
    <mergeCell ref="Z255:AD255"/>
    <mergeCell ref="AE255:AI255"/>
    <mergeCell ref="AJ254:AN254"/>
    <mergeCell ref="AO254:AS254"/>
    <mergeCell ref="AT254:AW254"/>
    <mergeCell ref="AX254:BB254"/>
    <mergeCell ref="BC254:BG254"/>
    <mergeCell ref="BH254:BL254"/>
    <mergeCell ref="A254:F254"/>
    <mergeCell ref="G254:P254"/>
    <mergeCell ref="Q254:U254"/>
    <mergeCell ref="V254:Y254"/>
    <mergeCell ref="Z254:AD254"/>
    <mergeCell ref="AE254:AI254"/>
    <mergeCell ref="AT252:AW253"/>
    <mergeCell ref="AX252:BG252"/>
    <mergeCell ref="BH252:BL253"/>
    <mergeCell ref="Z253:AD253"/>
    <mergeCell ref="AE253:AI253"/>
    <mergeCell ref="AX253:BB253"/>
    <mergeCell ref="BC253:BG253"/>
    <mergeCell ref="A250:BL250"/>
    <mergeCell ref="A251:F253"/>
    <mergeCell ref="G251:P253"/>
    <mergeCell ref="Q251:AN251"/>
    <mergeCell ref="AO251:BL251"/>
    <mergeCell ref="Q252:U253"/>
    <mergeCell ref="V252:Y253"/>
    <mergeCell ref="Z252:AI252"/>
    <mergeCell ref="AJ252:AN253"/>
    <mergeCell ref="AO252:AS253"/>
    <mergeCell ref="AK247:AP247"/>
    <mergeCell ref="AQ247:AV247"/>
    <mergeCell ref="AW247:BA247"/>
    <mergeCell ref="BB247:BF247"/>
    <mergeCell ref="BG247:BL247"/>
    <mergeCell ref="A249:BL249"/>
    <mergeCell ref="AK246:AP246"/>
    <mergeCell ref="AQ246:AV246"/>
    <mergeCell ref="AW246:BA246"/>
    <mergeCell ref="BB246:BF246"/>
    <mergeCell ref="BG246:BL246"/>
    <mergeCell ref="A247:F247"/>
    <mergeCell ref="G247:S247"/>
    <mergeCell ref="T247:Y247"/>
    <mergeCell ref="Z247:AD247"/>
    <mergeCell ref="AE247:AJ247"/>
    <mergeCell ref="AK245:AP245"/>
    <mergeCell ref="AQ245:AV245"/>
    <mergeCell ref="AW245:BA245"/>
    <mergeCell ref="BB245:BF245"/>
    <mergeCell ref="BG245:BL245"/>
    <mergeCell ref="A246:F246"/>
    <mergeCell ref="G246:S246"/>
    <mergeCell ref="T246:Y246"/>
    <mergeCell ref="Z246:AD246"/>
    <mergeCell ref="AE246:AJ246"/>
    <mergeCell ref="AQ243:AV244"/>
    <mergeCell ref="AW243:BF243"/>
    <mergeCell ref="BG243:BL244"/>
    <mergeCell ref="AW244:BA244"/>
    <mergeCell ref="BB244:BF244"/>
    <mergeCell ref="A245:F245"/>
    <mergeCell ref="G245:S245"/>
    <mergeCell ref="T245:Y245"/>
    <mergeCell ref="Z245:AD245"/>
    <mergeCell ref="AE245:AJ245"/>
    <mergeCell ref="A243:F244"/>
    <mergeCell ref="G243:S244"/>
    <mergeCell ref="T243:Y244"/>
    <mergeCell ref="Z243:AD244"/>
    <mergeCell ref="AE243:AJ244"/>
    <mergeCell ref="AK243:AP244"/>
    <mergeCell ref="BP233:BS233"/>
    <mergeCell ref="A236:BL236"/>
    <mergeCell ref="A237:BL237"/>
    <mergeCell ref="A240:BL240"/>
    <mergeCell ref="A241:BL241"/>
    <mergeCell ref="A242:BL242"/>
    <mergeCell ref="AO233:AR233"/>
    <mergeCell ref="AS233:AW233"/>
    <mergeCell ref="AX233:BA233"/>
    <mergeCell ref="BB233:BF233"/>
    <mergeCell ref="BG233:BJ233"/>
    <mergeCell ref="BK233:BO233"/>
    <mergeCell ref="BB232:BF232"/>
    <mergeCell ref="BG232:BJ232"/>
    <mergeCell ref="BK232:BO232"/>
    <mergeCell ref="BP232:BS232"/>
    <mergeCell ref="A233:M233"/>
    <mergeCell ref="N233:U233"/>
    <mergeCell ref="V233:Z233"/>
    <mergeCell ref="AA233:AE233"/>
    <mergeCell ref="AF233:AI233"/>
    <mergeCell ref="AJ233:AN233"/>
    <mergeCell ref="BP231:BS231"/>
    <mergeCell ref="A232:M232"/>
    <mergeCell ref="N232:U232"/>
    <mergeCell ref="V232:Z232"/>
    <mergeCell ref="AA232:AE232"/>
    <mergeCell ref="AF232:AI232"/>
    <mergeCell ref="AJ232:AN232"/>
    <mergeCell ref="AO232:AR232"/>
    <mergeCell ref="AS232:AW232"/>
    <mergeCell ref="AX232:BA232"/>
    <mergeCell ref="AO231:AR231"/>
    <mergeCell ref="AS231:AW231"/>
    <mergeCell ref="AX231:BA231"/>
    <mergeCell ref="BB231:BF231"/>
    <mergeCell ref="BG231:BJ231"/>
    <mergeCell ref="BK231:BO231"/>
    <mergeCell ref="BB230:BF230"/>
    <mergeCell ref="BG230:BJ230"/>
    <mergeCell ref="BK230:BO230"/>
    <mergeCell ref="BP230:BS230"/>
    <mergeCell ref="A231:M231"/>
    <mergeCell ref="N231:U231"/>
    <mergeCell ref="V231:Z231"/>
    <mergeCell ref="AA231:AE231"/>
    <mergeCell ref="AF231:AI231"/>
    <mergeCell ref="AJ231:AN231"/>
    <mergeCell ref="AA230:AE230"/>
    <mergeCell ref="AF230:AI230"/>
    <mergeCell ref="AJ230:AN230"/>
    <mergeCell ref="AO230:AR230"/>
    <mergeCell ref="AS230:AW230"/>
    <mergeCell ref="AX230:BA230"/>
    <mergeCell ref="A227:BL227"/>
    <mergeCell ref="A228:BM228"/>
    <mergeCell ref="A229:M230"/>
    <mergeCell ref="N229:U230"/>
    <mergeCell ref="V229:Z230"/>
    <mergeCell ref="AA229:AI229"/>
    <mergeCell ref="AJ229:AR229"/>
    <mergeCell ref="AS229:BA229"/>
    <mergeCell ref="BB229:BJ229"/>
    <mergeCell ref="BK229:BS229"/>
    <mergeCell ref="AZ223:BD223"/>
    <mergeCell ref="A224:F224"/>
    <mergeCell ref="G224:S224"/>
    <mergeCell ref="T224:Z224"/>
    <mergeCell ref="AA224:AE224"/>
    <mergeCell ref="AF224:AJ224"/>
    <mergeCell ref="AK224:AO224"/>
    <mergeCell ref="AP224:AT224"/>
    <mergeCell ref="AU224:AY224"/>
    <mergeCell ref="AZ224:BD224"/>
    <mergeCell ref="AU222:AY222"/>
    <mergeCell ref="AZ222:BD222"/>
    <mergeCell ref="A223:F223"/>
    <mergeCell ref="G223:S223"/>
    <mergeCell ref="T223:Z223"/>
    <mergeCell ref="AA223:AE223"/>
    <mergeCell ref="AF223:AJ223"/>
    <mergeCell ref="AK223:AO223"/>
    <mergeCell ref="AP223:AT223"/>
    <mergeCell ref="AU223:AY223"/>
    <mergeCell ref="AP221:AT221"/>
    <mergeCell ref="AU221:AY221"/>
    <mergeCell ref="AZ221:BD221"/>
    <mergeCell ref="A222:F222"/>
    <mergeCell ref="G222:S222"/>
    <mergeCell ref="T222:Z222"/>
    <mergeCell ref="AA222:AE222"/>
    <mergeCell ref="AF222:AJ222"/>
    <mergeCell ref="AK222:AO222"/>
    <mergeCell ref="AP222:AT222"/>
    <mergeCell ref="A218:BL218"/>
    <mergeCell ref="A219:BD219"/>
    <mergeCell ref="A220:F221"/>
    <mergeCell ref="G220:S221"/>
    <mergeCell ref="T220:Z221"/>
    <mergeCell ref="AA220:AO220"/>
    <mergeCell ref="AP220:BD220"/>
    <mergeCell ref="AA221:AE221"/>
    <mergeCell ref="AF221:AJ221"/>
    <mergeCell ref="AK221:AO221"/>
    <mergeCell ref="AP216:AT216"/>
    <mergeCell ref="AU216:AY216"/>
    <mergeCell ref="AZ216:BD216"/>
    <mergeCell ref="BE216:BI216"/>
    <mergeCell ref="BJ216:BN216"/>
    <mergeCell ref="BO216:BS216"/>
    <mergeCell ref="A216:F216"/>
    <mergeCell ref="G216:S216"/>
    <mergeCell ref="T216:Z216"/>
    <mergeCell ref="AA216:AE216"/>
    <mergeCell ref="AF216:AJ216"/>
    <mergeCell ref="AK216:AO216"/>
    <mergeCell ref="AP215:AT215"/>
    <mergeCell ref="AU215:AY215"/>
    <mergeCell ref="AZ215:BD215"/>
    <mergeCell ref="BE215:BI215"/>
    <mergeCell ref="BJ215:BN215"/>
    <mergeCell ref="BO215:BS215"/>
    <mergeCell ref="A215:F215"/>
    <mergeCell ref="G215:S215"/>
    <mergeCell ref="T215:Z215"/>
    <mergeCell ref="AA215:AE215"/>
    <mergeCell ref="AF215:AJ215"/>
    <mergeCell ref="AK215:AO215"/>
    <mergeCell ref="AP214:AT214"/>
    <mergeCell ref="AU214:AY214"/>
    <mergeCell ref="AZ214:BD214"/>
    <mergeCell ref="BE214:BI214"/>
    <mergeCell ref="BJ214:BN214"/>
    <mergeCell ref="BO214:BS214"/>
    <mergeCell ref="A214:F214"/>
    <mergeCell ref="G214:S214"/>
    <mergeCell ref="T214:Z214"/>
    <mergeCell ref="AA214:AE214"/>
    <mergeCell ref="AF214:AJ214"/>
    <mergeCell ref="AK214:AO214"/>
    <mergeCell ref="AP213:AT213"/>
    <mergeCell ref="AU213:AY213"/>
    <mergeCell ref="AZ213:BD213"/>
    <mergeCell ref="BE213:BI213"/>
    <mergeCell ref="BJ213:BN213"/>
    <mergeCell ref="BO213:BS213"/>
    <mergeCell ref="A211:BS211"/>
    <mergeCell ref="A212:F213"/>
    <mergeCell ref="G212:S213"/>
    <mergeCell ref="T212:Z213"/>
    <mergeCell ref="AA212:AO212"/>
    <mergeCell ref="AP212:BD212"/>
    <mergeCell ref="BE212:BS212"/>
    <mergeCell ref="AA213:AE213"/>
    <mergeCell ref="AF213:AJ213"/>
    <mergeCell ref="AK213:AO213"/>
    <mergeCell ref="BA199:BC199"/>
    <mergeCell ref="BD199:BF199"/>
    <mergeCell ref="BG199:BI199"/>
    <mergeCell ref="BJ199:BL199"/>
    <mergeCell ref="A209:BL209"/>
    <mergeCell ref="A210:BS210"/>
    <mergeCell ref="AF200:AH200"/>
    <mergeCell ref="AI200:AK200"/>
    <mergeCell ref="AL200:AN200"/>
    <mergeCell ref="AO200:AQ200"/>
    <mergeCell ref="AI199:AK199"/>
    <mergeCell ref="AL199:AN199"/>
    <mergeCell ref="AO199:AQ199"/>
    <mergeCell ref="AR199:AT199"/>
    <mergeCell ref="AU199:AW199"/>
    <mergeCell ref="AX199:AZ199"/>
    <mergeCell ref="BA198:BC198"/>
    <mergeCell ref="BD198:BF198"/>
    <mergeCell ref="BG198:BI198"/>
    <mergeCell ref="BJ198:BL198"/>
    <mergeCell ref="A199:C199"/>
    <mergeCell ref="D199:V199"/>
    <mergeCell ref="W199:Y199"/>
    <mergeCell ref="Z199:AB199"/>
    <mergeCell ref="AC199:AE199"/>
    <mergeCell ref="AF199:AH199"/>
    <mergeCell ref="AI198:AK198"/>
    <mergeCell ref="AL198:AN198"/>
    <mergeCell ref="AO198:AQ198"/>
    <mergeCell ref="AR198:AT198"/>
    <mergeCell ref="AU198:AW198"/>
    <mergeCell ref="AX198:AZ198"/>
    <mergeCell ref="BA197:BC197"/>
    <mergeCell ref="BD197:BF197"/>
    <mergeCell ref="BG197:BI197"/>
    <mergeCell ref="BJ197:BL197"/>
    <mergeCell ref="A198:C198"/>
    <mergeCell ref="D198:V198"/>
    <mergeCell ref="W198:Y198"/>
    <mergeCell ref="Z198:AB198"/>
    <mergeCell ref="AC198:AE198"/>
    <mergeCell ref="AF198:AH198"/>
    <mergeCell ref="AI197:AK197"/>
    <mergeCell ref="AL197:AN197"/>
    <mergeCell ref="AO197:AQ197"/>
    <mergeCell ref="AR197:AT197"/>
    <mergeCell ref="AU197:AW197"/>
    <mergeCell ref="AX197:AZ197"/>
    <mergeCell ref="A197:C197"/>
    <mergeCell ref="D197:V197"/>
    <mergeCell ref="W197:Y197"/>
    <mergeCell ref="Z197:AB197"/>
    <mergeCell ref="AC197:AE197"/>
    <mergeCell ref="AF197:AH197"/>
    <mergeCell ref="BJ195:BL196"/>
    <mergeCell ref="W196:Y196"/>
    <mergeCell ref="Z196:AB196"/>
    <mergeCell ref="AC196:AE196"/>
    <mergeCell ref="AF196:AH196"/>
    <mergeCell ref="AI196:AK196"/>
    <mergeCell ref="AL196:AN196"/>
    <mergeCell ref="AO196:AQ196"/>
    <mergeCell ref="AR196:AT196"/>
    <mergeCell ref="BG194:BL194"/>
    <mergeCell ref="W195:AB195"/>
    <mergeCell ref="AC195:AH195"/>
    <mergeCell ref="AI195:AN195"/>
    <mergeCell ref="AO195:AT195"/>
    <mergeCell ref="AU195:AW196"/>
    <mergeCell ref="AX195:AZ196"/>
    <mergeCell ref="BA195:BC196"/>
    <mergeCell ref="BD195:BF196"/>
    <mergeCell ref="BG195:BI196"/>
    <mergeCell ref="A194:C196"/>
    <mergeCell ref="D194:V196"/>
    <mergeCell ref="W194:AH194"/>
    <mergeCell ref="AI194:AT194"/>
    <mergeCell ref="AU194:AZ194"/>
    <mergeCell ref="BA194:BF194"/>
    <mergeCell ref="AT180:AX180"/>
    <mergeCell ref="AY180:BC180"/>
    <mergeCell ref="BD180:BH180"/>
    <mergeCell ref="BI180:BM180"/>
    <mergeCell ref="BN180:BR180"/>
    <mergeCell ref="A193:BL193"/>
    <mergeCell ref="AT181:AX181"/>
    <mergeCell ref="AY181:BC181"/>
    <mergeCell ref="BD181:BH181"/>
    <mergeCell ref="BI181:BM181"/>
    <mergeCell ref="A180:T180"/>
    <mergeCell ref="U180:Y180"/>
    <mergeCell ref="Z180:AD180"/>
    <mergeCell ref="AE180:AI180"/>
    <mergeCell ref="AJ180:AN180"/>
    <mergeCell ref="AO180:AS180"/>
    <mergeCell ref="AO179:AS179"/>
    <mergeCell ref="AT179:AX179"/>
    <mergeCell ref="AY179:BC179"/>
    <mergeCell ref="BD179:BH179"/>
    <mergeCell ref="BI179:BM179"/>
    <mergeCell ref="BN179:BR179"/>
    <mergeCell ref="AT178:AX178"/>
    <mergeCell ref="AY178:BC178"/>
    <mergeCell ref="BD178:BH178"/>
    <mergeCell ref="BI178:BM178"/>
    <mergeCell ref="BN178:BR178"/>
    <mergeCell ref="A179:T179"/>
    <mergeCell ref="U179:Y179"/>
    <mergeCell ref="Z179:AD179"/>
    <mergeCell ref="AE179:AI179"/>
    <mergeCell ref="AJ179:AN179"/>
    <mergeCell ref="A178:T178"/>
    <mergeCell ref="U178:Y178"/>
    <mergeCell ref="Z178:AD178"/>
    <mergeCell ref="AE178:AI178"/>
    <mergeCell ref="AJ178:AN178"/>
    <mergeCell ref="AO178:AS178"/>
    <mergeCell ref="AO177:AS177"/>
    <mergeCell ref="AT177:AX177"/>
    <mergeCell ref="AY177:BC177"/>
    <mergeCell ref="BD177:BH177"/>
    <mergeCell ref="BI177:BM177"/>
    <mergeCell ref="BN177:BR177"/>
    <mergeCell ref="A176:T177"/>
    <mergeCell ref="U176:AD176"/>
    <mergeCell ref="AE176:AN176"/>
    <mergeCell ref="AO176:AX176"/>
    <mergeCell ref="AY176:BH176"/>
    <mergeCell ref="BI176:BR176"/>
    <mergeCell ref="U177:Y177"/>
    <mergeCell ref="Z177:AD177"/>
    <mergeCell ref="AE177:AI177"/>
    <mergeCell ref="AJ177:AN177"/>
    <mergeCell ref="AP164:AT164"/>
    <mergeCell ref="AU164:AY164"/>
    <mergeCell ref="AZ164:BD164"/>
    <mergeCell ref="BE164:BI164"/>
    <mergeCell ref="A174:BL174"/>
    <mergeCell ref="A175:BR175"/>
    <mergeCell ref="AP165:AT165"/>
    <mergeCell ref="AU165:AY165"/>
    <mergeCell ref="AZ165:BD165"/>
    <mergeCell ref="BE165:BI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BT149:BX149"/>
    <mergeCell ref="A159:BL159"/>
    <mergeCell ref="A160:C161"/>
    <mergeCell ref="D160:P161"/>
    <mergeCell ref="Q160:U161"/>
    <mergeCell ref="V160:AE161"/>
    <mergeCell ref="AF160:AT160"/>
    <mergeCell ref="AU160:BI160"/>
    <mergeCell ref="AF161:AJ161"/>
    <mergeCell ref="AK161:AO161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A147:C147"/>
    <mergeCell ref="D147:P147"/>
    <mergeCell ref="Q147:U147"/>
    <mergeCell ref="V147:AE147"/>
    <mergeCell ref="AF147:AJ147"/>
    <mergeCell ref="AK147:AO147"/>
    <mergeCell ref="BJ145:BX145"/>
    <mergeCell ref="AF146:AJ146"/>
    <mergeCell ref="AK146:AO146"/>
    <mergeCell ref="AP146:AT146"/>
    <mergeCell ref="AU146:AY146"/>
    <mergeCell ref="AZ146:BD146"/>
    <mergeCell ref="BE146:BI146"/>
    <mergeCell ref="BJ146:BN146"/>
    <mergeCell ref="BO146:BS146"/>
    <mergeCell ref="BT146:BX146"/>
    <mergeCell ref="A145:C146"/>
    <mergeCell ref="D145:P146"/>
    <mergeCell ref="Q145:U146"/>
    <mergeCell ref="V145:AE146"/>
    <mergeCell ref="AF145:AT145"/>
    <mergeCell ref="AU145:BI145"/>
    <mergeCell ref="AO128:AS128"/>
    <mergeCell ref="AT128:AX128"/>
    <mergeCell ref="AY128:BC128"/>
    <mergeCell ref="BD128:BH128"/>
    <mergeCell ref="A143:BL143"/>
    <mergeCell ref="A144:BL144"/>
    <mergeCell ref="AJ129:AN129"/>
    <mergeCell ref="AO129:AS129"/>
    <mergeCell ref="AT129:AX129"/>
    <mergeCell ref="AY129:BC129"/>
    <mergeCell ref="AO127:AS127"/>
    <mergeCell ref="AT127:AX127"/>
    <mergeCell ref="AY127:BC127"/>
    <mergeCell ref="BD127:BH127"/>
    <mergeCell ref="A128:C128"/>
    <mergeCell ref="D128:T128"/>
    <mergeCell ref="U128:Y128"/>
    <mergeCell ref="Z128:AD128"/>
    <mergeCell ref="AE128:AI128"/>
    <mergeCell ref="AJ128:AN128"/>
    <mergeCell ref="AO126:AS126"/>
    <mergeCell ref="AT126:AX126"/>
    <mergeCell ref="AY126:BC126"/>
    <mergeCell ref="BD126:BH126"/>
    <mergeCell ref="A127:C127"/>
    <mergeCell ref="D127:T127"/>
    <mergeCell ref="U127:Y127"/>
    <mergeCell ref="Z127:AD127"/>
    <mergeCell ref="AE127:AI127"/>
    <mergeCell ref="AJ127:AN127"/>
    <mergeCell ref="A126:C126"/>
    <mergeCell ref="D126:T126"/>
    <mergeCell ref="U126:Y126"/>
    <mergeCell ref="Z126:AD126"/>
    <mergeCell ref="AE126:AI126"/>
    <mergeCell ref="AJ126:AN126"/>
    <mergeCell ref="AE125:AI125"/>
    <mergeCell ref="AJ125:AN125"/>
    <mergeCell ref="AO125:AS125"/>
    <mergeCell ref="AT125:AX125"/>
    <mergeCell ref="AY125:BC125"/>
    <mergeCell ref="BD125:BH125"/>
    <mergeCell ref="BQ108:BT108"/>
    <mergeCell ref="BU108:BY108"/>
    <mergeCell ref="A122:BL122"/>
    <mergeCell ref="A123:BH123"/>
    <mergeCell ref="A124:C125"/>
    <mergeCell ref="D124:T125"/>
    <mergeCell ref="U124:AN124"/>
    <mergeCell ref="AO124:BH124"/>
    <mergeCell ref="U125:Y125"/>
    <mergeCell ref="Z125:AD125"/>
    <mergeCell ref="AN108:AR108"/>
    <mergeCell ref="AS108:AW108"/>
    <mergeCell ref="AX108:BA108"/>
    <mergeCell ref="BB108:BF108"/>
    <mergeCell ref="BG108:BK108"/>
    <mergeCell ref="BL108:BP108"/>
    <mergeCell ref="A108:C108"/>
    <mergeCell ref="D108:T108"/>
    <mergeCell ref="U108:Y108"/>
    <mergeCell ref="Z108:AD108"/>
    <mergeCell ref="AE108:AH108"/>
    <mergeCell ref="AI108:AM108"/>
    <mergeCell ref="AX107:BA107"/>
    <mergeCell ref="BB107:BF107"/>
    <mergeCell ref="BG107:BK107"/>
    <mergeCell ref="BL107:BP107"/>
    <mergeCell ref="BQ107:BT107"/>
    <mergeCell ref="BU107:BY107"/>
    <mergeCell ref="BQ106:BT106"/>
    <mergeCell ref="BU106:BY106"/>
    <mergeCell ref="A107:C107"/>
    <mergeCell ref="D107:T107"/>
    <mergeCell ref="U107:Y107"/>
    <mergeCell ref="Z107:AD107"/>
    <mergeCell ref="AE107:AH107"/>
    <mergeCell ref="AI107:AM107"/>
    <mergeCell ref="AN107:AR107"/>
    <mergeCell ref="AS107:AW107"/>
    <mergeCell ref="AN106:AR106"/>
    <mergeCell ref="AS106:AW106"/>
    <mergeCell ref="AX106:BA106"/>
    <mergeCell ref="BB106:BF106"/>
    <mergeCell ref="BG106:BK106"/>
    <mergeCell ref="BL106:BP106"/>
    <mergeCell ref="A106:C106"/>
    <mergeCell ref="D106:T106"/>
    <mergeCell ref="U106:Y106"/>
    <mergeCell ref="Z106:AD106"/>
    <mergeCell ref="AE106:AH106"/>
    <mergeCell ref="AI106:AM106"/>
    <mergeCell ref="AX105:BA105"/>
    <mergeCell ref="BB105:BF105"/>
    <mergeCell ref="BG105:BK105"/>
    <mergeCell ref="BL105:BP105"/>
    <mergeCell ref="BQ105:BT105"/>
    <mergeCell ref="BU105:BY105"/>
    <mergeCell ref="U105:Y105"/>
    <mergeCell ref="Z105:AD105"/>
    <mergeCell ref="AE105:AH105"/>
    <mergeCell ref="AI105:AM105"/>
    <mergeCell ref="AN105:AR105"/>
    <mergeCell ref="AS105:AW105"/>
    <mergeCell ref="BB98:BF98"/>
    <mergeCell ref="BG98:BK98"/>
    <mergeCell ref="A101:BL101"/>
    <mergeCell ref="A102:BL102"/>
    <mergeCell ref="A103:BY103"/>
    <mergeCell ref="A104:C105"/>
    <mergeCell ref="D104:T105"/>
    <mergeCell ref="U104:AM104"/>
    <mergeCell ref="AN104:BF104"/>
    <mergeCell ref="BG104:BY104"/>
    <mergeCell ref="BB97:BF97"/>
    <mergeCell ref="BG97:BK97"/>
    <mergeCell ref="A98:E98"/>
    <mergeCell ref="F98:W98"/>
    <mergeCell ref="X98:AB98"/>
    <mergeCell ref="AC98:AG98"/>
    <mergeCell ref="AH98:AL98"/>
    <mergeCell ref="AM98:AQ98"/>
    <mergeCell ref="AR98:AV98"/>
    <mergeCell ref="AW98:BA98"/>
    <mergeCell ref="BB96:BF96"/>
    <mergeCell ref="BG96:BK96"/>
    <mergeCell ref="A97:E97"/>
    <mergeCell ref="F97:W97"/>
    <mergeCell ref="X97:AB97"/>
    <mergeCell ref="AC97:AG97"/>
    <mergeCell ref="AH97:AL97"/>
    <mergeCell ref="AM97:AQ97"/>
    <mergeCell ref="AR97:AV97"/>
    <mergeCell ref="AW97:BA97"/>
    <mergeCell ref="BB95:BF95"/>
    <mergeCell ref="BG95:BK95"/>
    <mergeCell ref="A96:E96"/>
    <mergeCell ref="F96:W96"/>
    <mergeCell ref="X96:AB96"/>
    <mergeCell ref="AC96:AG96"/>
    <mergeCell ref="AH96:AL96"/>
    <mergeCell ref="AM96:AQ96"/>
    <mergeCell ref="AR96:AV96"/>
    <mergeCell ref="AW96:BA96"/>
    <mergeCell ref="A94:E95"/>
    <mergeCell ref="F94:W95"/>
    <mergeCell ref="X94:AQ94"/>
    <mergeCell ref="AR94:BK94"/>
    <mergeCell ref="X95:AB95"/>
    <mergeCell ref="AC95:AG95"/>
    <mergeCell ref="AH95:AL95"/>
    <mergeCell ref="AM95:AQ95"/>
    <mergeCell ref="AR95:AV95"/>
    <mergeCell ref="AW95:BA95"/>
    <mergeCell ref="AR78:AV78"/>
    <mergeCell ref="AW78:BA78"/>
    <mergeCell ref="BB78:BF78"/>
    <mergeCell ref="BG78:BK78"/>
    <mergeCell ref="A92:BL92"/>
    <mergeCell ref="A93:BK93"/>
    <mergeCell ref="AM79:AQ79"/>
    <mergeCell ref="AR79:AV79"/>
    <mergeCell ref="AW79:BA79"/>
    <mergeCell ref="BB79:BF79"/>
    <mergeCell ref="AR77:AV77"/>
    <mergeCell ref="AW77:BA77"/>
    <mergeCell ref="BB77:BF77"/>
    <mergeCell ref="BG77:BK77"/>
    <mergeCell ref="A78:D78"/>
    <mergeCell ref="E78:W78"/>
    <mergeCell ref="X78:AB78"/>
    <mergeCell ref="AC78:AG78"/>
    <mergeCell ref="AH78:AL78"/>
    <mergeCell ref="AM78:AQ78"/>
    <mergeCell ref="AR76:AV76"/>
    <mergeCell ref="AW76:BA76"/>
    <mergeCell ref="BB76:BF76"/>
    <mergeCell ref="BG76:BK76"/>
    <mergeCell ref="A77:D77"/>
    <mergeCell ref="E77:W77"/>
    <mergeCell ref="X77:AB77"/>
    <mergeCell ref="AC77:AG77"/>
    <mergeCell ref="AH77:AL77"/>
    <mergeCell ref="AM77:AQ77"/>
    <mergeCell ref="A76:D76"/>
    <mergeCell ref="E76:W76"/>
    <mergeCell ref="X76:AB76"/>
    <mergeCell ref="AC76:AG76"/>
    <mergeCell ref="AH76:AL76"/>
    <mergeCell ref="AM76:AQ76"/>
    <mergeCell ref="AH75:AL75"/>
    <mergeCell ref="AM75:AQ75"/>
    <mergeCell ref="AR75:AV75"/>
    <mergeCell ref="AW75:BA75"/>
    <mergeCell ref="BB75:BF75"/>
    <mergeCell ref="BG75:BK75"/>
    <mergeCell ref="BQ70:BT70"/>
    <mergeCell ref="BU70:BY70"/>
    <mergeCell ref="A72:BL72"/>
    <mergeCell ref="A73:BK73"/>
    <mergeCell ref="A74:D75"/>
    <mergeCell ref="E74:W75"/>
    <mergeCell ref="X74:AQ74"/>
    <mergeCell ref="AR74:BK74"/>
    <mergeCell ref="X75:AB75"/>
    <mergeCell ref="AC75:AG75"/>
    <mergeCell ref="AN70:AR70"/>
    <mergeCell ref="AS70:AW70"/>
    <mergeCell ref="AX70:BA70"/>
    <mergeCell ref="BB70:BF70"/>
    <mergeCell ref="BG70:BK70"/>
    <mergeCell ref="BL70:BP70"/>
    <mergeCell ref="A70:E70"/>
    <mergeCell ref="F70:T70"/>
    <mergeCell ref="U70:Y70"/>
    <mergeCell ref="Z70:AD70"/>
    <mergeCell ref="AE70:AH70"/>
    <mergeCell ref="AI70:AM70"/>
    <mergeCell ref="AX69:BA69"/>
    <mergeCell ref="BB69:BF69"/>
    <mergeCell ref="BG69:BK69"/>
    <mergeCell ref="BL69:BP69"/>
    <mergeCell ref="BQ69:BT69"/>
    <mergeCell ref="BU69:BY69"/>
    <mergeCell ref="BQ68:BT68"/>
    <mergeCell ref="BU68:BY68"/>
    <mergeCell ref="A69:E69"/>
    <mergeCell ref="F69:T69"/>
    <mergeCell ref="U69:Y69"/>
    <mergeCell ref="Z69:AD69"/>
    <mergeCell ref="AE69:AH69"/>
    <mergeCell ref="AI69:AM69"/>
    <mergeCell ref="AN69:AR69"/>
    <mergeCell ref="AS69:AW69"/>
    <mergeCell ref="AN68:AR68"/>
    <mergeCell ref="AS68:AW68"/>
    <mergeCell ref="AX68:BA68"/>
    <mergeCell ref="BB68:BF68"/>
    <mergeCell ref="BG68:BK68"/>
    <mergeCell ref="BL68:BP68"/>
    <mergeCell ref="BG67:BK67"/>
    <mergeCell ref="BL67:BP67"/>
    <mergeCell ref="BQ67:BT67"/>
    <mergeCell ref="BU67:BY67"/>
    <mergeCell ref="A68:E68"/>
    <mergeCell ref="F68:T68"/>
    <mergeCell ref="U68:Y68"/>
    <mergeCell ref="Z68:AD68"/>
    <mergeCell ref="AE68:AH68"/>
    <mergeCell ref="AI68:AM68"/>
    <mergeCell ref="AE67:AH67"/>
    <mergeCell ref="AI67:AM67"/>
    <mergeCell ref="AN67:AR67"/>
    <mergeCell ref="AS67:AW67"/>
    <mergeCell ref="AX67:BA67"/>
    <mergeCell ref="BB67:BF67"/>
    <mergeCell ref="BU50:BY50"/>
    <mergeCell ref="A64:BL64"/>
    <mergeCell ref="A65:BY65"/>
    <mergeCell ref="A66:E67"/>
    <mergeCell ref="F66:T67"/>
    <mergeCell ref="U66:AM66"/>
    <mergeCell ref="AN66:BF66"/>
    <mergeCell ref="BG66:BY66"/>
    <mergeCell ref="U67:Y67"/>
    <mergeCell ref="Z67:AD6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08 A199 A128">
    <cfRule type="cellIs" dxfId="66" priority="71" stopIfTrue="1" operator="equal">
      <formula>A107</formula>
    </cfRule>
  </conditionalFormatting>
  <conditionalFormatting sqref="A149:C149 A164:C164">
    <cfRule type="cellIs" dxfId="65" priority="72" stopIfTrue="1" operator="equal">
      <formula>A148</formula>
    </cfRule>
    <cfRule type="cellIs" dxfId="64" priority="73" stopIfTrue="1" operator="equal">
      <formula>0</formula>
    </cfRule>
  </conditionalFormatting>
  <conditionalFormatting sqref="A109">
    <cfRule type="cellIs" dxfId="63" priority="70" stopIfTrue="1" operator="equal">
      <formula>A108</formula>
    </cfRule>
  </conditionalFormatting>
  <conditionalFormatting sqref="A110">
    <cfRule type="cellIs" dxfId="62" priority="69" stopIfTrue="1" operator="equal">
      <formula>A109</formula>
    </cfRule>
  </conditionalFormatting>
  <conditionalFormatting sqref="A111">
    <cfRule type="cellIs" dxfId="61" priority="68" stopIfTrue="1" operator="equal">
      <formula>A110</formula>
    </cfRule>
  </conditionalFormatting>
  <conditionalFormatting sqref="A112">
    <cfRule type="cellIs" dxfId="60" priority="67" stopIfTrue="1" operator="equal">
      <formula>A111</formula>
    </cfRule>
  </conditionalFormatting>
  <conditionalFormatting sqref="A113">
    <cfRule type="cellIs" dxfId="59" priority="66" stopIfTrue="1" operator="equal">
      <formula>A112</formula>
    </cfRule>
  </conditionalFormatting>
  <conditionalFormatting sqref="A114">
    <cfRule type="cellIs" dxfId="58" priority="65" stopIfTrue="1" operator="equal">
      <formula>A113</formula>
    </cfRule>
  </conditionalFormatting>
  <conditionalFormatting sqref="A115">
    <cfRule type="cellIs" dxfId="57" priority="64" stopIfTrue="1" operator="equal">
      <formula>A114</formula>
    </cfRule>
  </conditionalFormatting>
  <conditionalFormatting sqref="A116">
    <cfRule type="cellIs" dxfId="56" priority="63" stopIfTrue="1" operator="equal">
      <formula>A115</formula>
    </cfRule>
  </conditionalFormatting>
  <conditionalFormatting sqref="A117">
    <cfRule type="cellIs" dxfId="55" priority="62" stopIfTrue="1" operator="equal">
      <formula>A116</formula>
    </cfRule>
  </conditionalFormatting>
  <conditionalFormatting sqref="A118">
    <cfRule type="cellIs" dxfId="54" priority="61" stopIfTrue="1" operator="equal">
      <formula>A117</formula>
    </cfRule>
  </conditionalFormatting>
  <conditionalFormatting sqref="A119">
    <cfRule type="cellIs" dxfId="53" priority="60" stopIfTrue="1" operator="equal">
      <formula>A118</formula>
    </cfRule>
  </conditionalFormatting>
  <conditionalFormatting sqref="A120">
    <cfRule type="cellIs" dxfId="52" priority="59" stopIfTrue="1" operator="equal">
      <formula>A119</formula>
    </cfRule>
  </conditionalFormatting>
  <conditionalFormatting sqref="A141">
    <cfRule type="cellIs" dxfId="51" priority="75" stopIfTrue="1" operator="equal">
      <formula>A128</formula>
    </cfRule>
  </conditionalFormatting>
  <conditionalFormatting sqref="A129">
    <cfRule type="cellIs" dxfId="50" priority="57" stopIfTrue="1" operator="equal">
      <formula>A128</formula>
    </cfRule>
  </conditionalFormatting>
  <conditionalFormatting sqref="A130">
    <cfRule type="cellIs" dxfId="49" priority="56" stopIfTrue="1" operator="equal">
      <formula>A129</formula>
    </cfRule>
  </conditionalFormatting>
  <conditionalFormatting sqref="A131">
    <cfRule type="cellIs" dxfId="48" priority="55" stopIfTrue="1" operator="equal">
      <formula>A130</formula>
    </cfRule>
  </conditionalFormatting>
  <conditionalFormatting sqref="A132">
    <cfRule type="cellIs" dxfId="47" priority="54" stopIfTrue="1" operator="equal">
      <formula>A131</formula>
    </cfRule>
  </conditionalFormatting>
  <conditionalFormatting sqref="A133">
    <cfRule type="cellIs" dxfId="46" priority="53" stopIfTrue="1" operator="equal">
      <formula>A132</formula>
    </cfRule>
  </conditionalFormatting>
  <conditionalFormatting sqref="A134">
    <cfRule type="cellIs" dxfId="45" priority="52" stopIfTrue="1" operator="equal">
      <formula>A133</formula>
    </cfRule>
  </conditionalFormatting>
  <conditionalFormatting sqref="A135">
    <cfRule type="cellIs" dxfId="44" priority="51" stopIfTrue="1" operator="equal">
      <formula>A134</formula>
    </cfRule>
  </conditionalFormatting>
  <conditionalFormatting sqref="A136">
    <cfRule type="cellIs" dxfId="43" priority="50" stopIfTrue="1" operator="equal">
      <formula>A135</formula>
    </cfRule>
  </conditionalFormatting>
  <conditionalFormatting sqref="A137">
    <cfRule type="cellIs" dxfId="42" priority="49" stopIfTrue="1" operator="equal">
      <formula>A136</formula>
    </cfRule>
  </conditionalFormatting>
  <conditionalFormatting sqref="A138">
    <cfRule type="cellIs" dxfId="41" priority="48" stopIfTrue="1" operator="equal">
      <formula>A137</formula>
    </cfRule>
  </conditionalFormatting>
  <conditionalFormatting sqref="A139">
    <cfRule type="cellIs" dxfId="40" priority="47" stopIfTrue="1" operator="equal">
      <formula>A138</formula>
    </cfRule>
  </conditionalFormatting>
  <conditionalFormatting sqref="A140">
    <cfRule type="cellIs" dxfId="39" priority="46" stopIfTrue="1" operator="equal">
      <formula>A139</formula>
    </cfRule>
  </conditionalFormatting>
  <conditionalFormatting sqref="A200">
    <cfRule type="cellIs" dxfId="38" priority="8" stopIfTrue="1" operator="equal">
      <formula>A199</formula>
    </cfRule>
  </conditionalFormatting>
  <conditionalFormatting sqref="A150:C150">
    <cfRule type="cellIs" dxfId="37" priority="43" stopIfTrue="1" operator="equal">
      <formula>A149</formula>
    </cfRule>
    <cfRule type="cellIs" dxfId="36" priority="44" stopIfTrue="1" operator="equal">
      <formula>0</formula>
    </cfRule>
  </conditionalFormatting>
  <conditionalFormatting sqref="A151:C151">
    <cfRule type="cellIs" dxfId="35" priority="41" stopIfTrue="1" operator="equal">
      <formula>A150</formula>
    </cfRule>
    <cfRule type="cellIs" dxfId="34" priority="42" stopIfTrue="1" operator="equal">
      <formula>0</formula>
    </cfRule>
  </conditionalFormatting>
  <conditionalFormatting sqref="A152:C152">
    <cfRule type="cellIs" dxfId="33" priority="39" stopIfTrue="1" operator="equal">
      <formula>A151</formula>
    </cfRule>
    <cfRule type="cellIs" dxfId="32" priority="40" stopIfTrue="1" operator="equal">
      <formula>0</formula>
    </cfRule>
  </conditionalFormatting>
  <conditionalFormatting sqref="A153:C153">
    <cfRule type="cellIs" dxfId="31" priority="37" stopIfTrue="1" operator="equal">
      <formula>A152</formula>
    </cfRule>
    <cfRule type="cellIs" dxfId="30" priority="38" stopIfTrue="1" operator="equal">
      <formula>0</formula>
    </cfRule>
  </conditionalFormatting>
  <conditionalFormatting sqref="A154:C154">
    <cfRule type="cellIs" dxfId="29" priority="35" stopIfTrue="1" operator="equal">
      <formula>A153</formula>
    </cfRule>
    <cfRule type="cellIs" dxfId="28" priority="36" stopIfTrue="1" operator="equal">
      <formula>0</formula>
    </cfRule>
  </conditionalFormatting>
  <conditionalFormatting sqref="A155:C155">
    <cfRule type="cellIs" dxfId="27" priority="33" stopIfTrue="1" operator="equal">
      <formula>A154</formula>
    </cfRule>
    <cfRule type="cellIs" dxfId="26" priority="34" stopIfTrue="1" operator="equal">
      <formula>0</formula>
    </cfRule>
  </conditionalFormatting>
  <conditionalFormatting sqref="A156:C156">
    <cfRule type="cellIs" dxfId="25" priority="31" stopIfTrue="1" operator="equal">
      <formula>A155</formula>
    </cfRule>
    <cfRule type="cellIs" dxfId="24" priority="32" stopIfTrue="1" operator="equal">
      <formula>0</formula>
    </cfRule>
  </conditionalFormatting>
  <conditionalFormatting sqref="A157:C157">
    <cfRule type="cellIs" dxfId="23" priority="29" stopIfTrue="1" operator="equal">
      <formula>A156</formula>
    </cfRule>
    <cfRule type="cellIs" dxfId="22" priority="30" stopIfTrue="1" operator="equal">
      <formula>0</formula>
    </cfRule>
  </conditionalFormatting>
  <conditionalFormatting sqref="A165:C165">
    <cfRule type="cellIs" dxfId="21" priority="25" stopIfTrue="1" operator="equal">
      <formula>A164</formula>
    </cfRule>
    <cfRule type="cellIs" dxfId="20" priority="26" stopIfTrue="1" operator="equal">
      <formula>0</formula>
    </cfRule>
  </conditionalFormatting>
  <conditionalFormatting sqref="A166:C166">
    <cfRule type="cellIs" dxfId="19" priority="23" stopIfTrue="1" operator="equal">
      <formula>A165</formula>
    </cfRule>
    <cfRule type="cellIs" dxfId="18" priority="24" stopIfTrue="1" operator="equal">
      <formula>0</formula>
    </cfRule>
  </conditionalFormatting>
  <conditionalFormatting sqref="A167:C167">
    <cfRule type="cellIs" dxfId="17" priority="21" stopIfTrue="1" operator="equal">
      <formula>A166</formula>
    </cfRule>
    <cfRule type="cellIs" dxfId="16" priority="22" stopIfTrue="1" operator="equal">
      <formula>0</formula>
    </cfRule>
  </conditionalFormatting>
  <conditionalFormatting sqref="A168:C168">
    <cfRule type="cellIs" dxfId="15" priority="19" stopIfTrue="1" operator="equal">
      <formula>A167</formula>
    </cfRule>
    <cfRule type="cellIs" dxfId="14" priority="20" stopIfTrue="1" operator="equal">
      <formula>0</formula>
    </cfRule>
  </conditionalFormatting>
  <conditionalFormatting sqref="A169:C169">
    <cfRule type="cellIs" dxfId="13" priority="17" stopIfTrue="1" operator="equal">
      <formula>A168</formula>
    </cfRule>
    <cfRule type="cellIs" dxfId="12" priority="18" stopIfTrue="1" operator="equal">
      <formula>0</formula>
    </cfRule>
  </conditionalFormatting>
  <conditionalFormatting sqref="A170:C170">
    <cfRule type="cellIs" dxfId="11" priority="15" stopIfTrue="1" operator="equal">
      <formula>A169</formula>
    </cfRule>
    <cfRule type="cellIs" dxfId="10" priority="16" stopIfTrue="1" operator="equal">
      <formula>0</formula>
    </cfRule>
  </conditionalFormatting>
  <conditionalFormatting sqref="A171:C171">
    <cfRule type="cellIs" dxfId="9" priority="13" stopIfTrue="1" operator="equal">
      <formula>A170</formula>
    </cfRule>
    <cfRule type="cellIs" dxfId="8" priority="14" stopIfTrue="1" operator="equal">
      <formula>0</formula>
    </cfRule>
  </conditionalFormatting>
  <conditionalFormatting sqref="A172:C172">
    <cfRule type="cellIs" dxfId="7" priority="11" stopIfTrue="1" operator="equal">
      <formula>A171</formula>
    </cfRule>
    <cfRule type="cellIs" dxfId="6" priority="12" stopIfTrue="1" operator="equal">
      <formula>0</formula>
    </cfRule>
  </conditionalFormatting>
  <conditionalFormatting sqref="A201">
    <cfRule type="cellIs" dxfId="5" priority="7" stopIfTrue="1" operator="equal">
      <formula>A200</formula>
    </cfRule>
  </conditionalFormatting>
  <conditionalFormatting sqref="A202">
    <cfRule type="cellIs" dxfId="4" priority="6" stopIfTrue="1" operator="equal">
      <formula>A201</formula>
    </cfRule>
  </conditionalFormatting>
  <conditionalFormatting sqref="A203">
    <cfRule type="cellIs" dxfId="3" priority="5" stopIfTrue="1" operator="equal">
      <formula>A202</formula>
    </cfRule>
  </conditionalFormatting>
  <conditionalFormatting sqref="A204">
    <cfRule type="cellIs" dxfId="2" priority="4" stopIfTrue="1" operator="equal">
      <formula>A203</formula>
    </cfRule>
  </conditionalFormatting>
  <conditionalFormatting sqref="A205">
    <cfRule type="cellIs" dxfId="1" priority="3" stopIfTrue="1" operator="equal">
      <formula>A204</formula>
    </cfRule>
  </conditionalFormatting>
  <conditionalFormatting sqref="A206">
    <cfRule type="cellIs" dxfId="0" priority="2" stopIfTrue="1" operator="equal">
      <formula>A205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КПК0210150</vt:lpstr>
      <vt:lpstr>'Додаток2 КПК0210150'!Область_печати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2020-01-21T07:08:34Z</cp:lastPrinted>
  <dcterms:created xsi:type="dcterms:W3CDTF">2016-07-02T12:27:50Z</dcterms:created>
  <dcterms:modified xsi:type="dcterms:W3CDTF">2020-01-21T07:11:38Z</dcterms:modified>
</cp:coreProperties>
</file>