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2111" sheetId="6" r:id="rId1"/>
  </sheets>
  <definedNames>
    <definedName name="_xlnm.Print_Area" localSheetId="0">'Додаток2 КПК0212111'!$A$1:$BY$274</definedName>
  </definedNames>
  <calcPr calcId="144525"/>
</workbook>
</file>

<file path=xl/calcChain.xml><?xml version="1.0" encoding="utf-8"?>
<calcChain xmlns="http://schemas.openxmlformats.org/spreadsheetml/2006/main">
  <c r="BD126" i="6" l="1"/>
  <c r="BD127" i="6"/>
  <c r="BD128" i="6"/>
  <c r="BD129" i="6"/>
  <c r="BD130" i="6"/>
  <c r="BD131" i="6"/>
  <c r="BD132" i="6"/>
  <c r="BD133" i="6"/>
  <c r="BD134" i="6"/>
  <c r="BD135" i="6"/>
  <c r="BD136" i="6"/>
  <c r="BD125" i="6"/>
  <c r="AJ126" i="6"/>
  <c r="AJ127" i="6"/>
  <c r="AJ128" i="6"/>
  <c r="AJ129" i="6"/>
  <c r="AJ130" i="6"/>
  <c r="AJ131" i="6"/>
  <c r="AJ132" i="6"/>
  <c r="AJ133" i="6"/>
  <c r="AJ134" i="6"/>
  <c r="AJ135" i="6"/>
  <c r="AJ136" i="6"/>
  <c r="AJ125" i="6"/>
  <c r="BH252" i="6"/>
  <c r="AT252" i="6"/>
  <c r="AJ252" i="6"/>
  <c r="BG243" i="6"/>
  <c r="AQ243" i="6"/>
  <c r="AZ220" i="6"/>
  <c r="AK220" i="6"/>
  <c r="BO212" i="6"/>
  <c r="AZ212" i="6"/>
  <c r="AK212" i="6"/>
  <c r="BE172" i="6"/>
  <c r="AP172" i="6"/>
  <c r="BE171" i="6"/>
  <c r="AP171" i="6"/>
  <c r="BE170" i="6"/>
  <c r="AP170" i="6"/>
  <c r="BE169" i="6"/>
  <c r="AP169" i="6"/>
  <c r="BE168" i="6"/>
  <c r="AP168" i="6"/>
  <c r="BE167" i="6"/>
  <c r="AP167" i="6"/>
  <c r="BE166" i="6"/>
  <c r="AP166" i="6"/>
  <c r="BE165" i="6"/>
  <c r="AP165" i="6"/>
  <c r="BE164" i="6"/>
  <c r="AP164" i="6"/>
  <c r="BE163" i="6"/>
  <c r="AP163" i="6"/>
  <c r="BE162" i="6"/>
  <c r="AP162" i="6"/>
  <c r="BT155" i="6"/>
  <c r="BE155" i="6"/>
  <c r="AP155" i="6"/>
  <c r="BT154" i="6"/>
  <c r="BE154" i="6"/>
  <c r="AP154" i="6"/>
  <c r="BT153" i="6"/>
  <c r="BE153" i="6"/>
  <c r="AP153" i="6"/>
  <c r="BT152" i="6"/>
  <c r="BE152" i="6"/>
  <c r="AP152" i="6"/>
  <c r="BT151" i="6"/>
  <c r="BE151" i="6"/>
  <c r="AP151" i="6"/>
  <c r="BT150" i="6"/>
  <c r="BE150" i="6"/>
  <c r="AP150" i="6"/>
  <c r="BT149" i="6"/>
  <c r="BE149" i="6"/>
  <c r="AP149" i="6"/>
  <c r="BT148" i="6"/>
  <c r="BE148" i="6"/>
  <c r="AP148" i="6"/>
  <c r="BT147" i="6"/>
  <c r="BE147" i="6"/>
  <c r="AP147" i="6"/>
  <c r="BT146" i="6"/>
  <c r="BE146" i="6"/>
  <c r="AP146" i="6"/>
  <c r="BT145" i="6"/>
  <c r="BE145" i="6"/>
  <c r="AP145" i="6"/>
  <c r="BU117" i="6"/>
  <c r="BB117" i="6"/>
  <c r="AI117" i="6"/>
  <c r="BU116" i="6"/>
  <c r="BB116" i="6"/>
  <c r="AI116" i="6"/>
  <c r="BU115" i="6"/>
  <c r="BB115" i="6"/>
  <c r="AI115" i="6"/>
  <c r="BU114" i="6"/>
  <c r="BB114" i="6"/>
  <c r="AI114" i="6"/>
  <c r="BU113" i="6"/>
  <c r="BB113" i="6"/>
  <c r="AI113" i="6"/>
  <c r="BU112" i="6"/>
  <c r="BB112" i="6"/>
  <c r="AI112" i="6"/>
  <c r="BU111" i="6"/>
  <c r="BB111" i="6"/>
  <c r="AI111" i="6"/>
  <c r="BU110" i="6"/>
  <c r="BB110" i="6"/>
  <c r="AI110" i="6"/>
  <c r="BU109" i="6"/>
  <c r="BB109" i="6"/>
  <c r="AI109" i="6"/>
  <c r="BU108" i="6"/>
  <c r="BB108" i="6"/>
  <c r="AI108" i="6"/>
  <c r="BU107" i="6"/>
  <c r="BB107" i="6"/>
  <c r="AI107" i="6"/>
  <c r="BU106" i="6"/>
  <c r="BB106" i="6"/>
  <c r="AI106" i="6"/>
  <c r="BG96" i="6"/>
  <c r="AM96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U69" i="6"/>
  <c r="BB69" i="6"/>
  <c r="AI69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<sst xmlns="http://schemas.openxmlformats.org/spreadsheetml/2006/main" count="745" uniqueCount="269">
  <si>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</si>
  <si>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</si>
  <si>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</si>
  <si>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</si>
  <si>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</si>
  <si>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</si>
  <si>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</si>
  <si>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</si>
  <si>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</si>
  <si>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</si>
  <si>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</si>
  <si>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</si>
  <si>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</si>
  <si>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</si>
  <si>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</si>
  <si>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</si>
  <si>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</si>
  <si>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</si>
  <si>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</si>
  <si>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</si>
  <si>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</si>
  <si>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</si>
  <si>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</si>
  <si>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</si>
  <si>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</si>
  <si>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</si>
  <si>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</si>
  <si>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</si>
  <si>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</si>
  <si>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</si>
  <si>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</si>
  <si>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</si>
  <si>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</si>
  <si>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</si>
  <si>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</si>
  <si>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</si>
  <si>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</si>
  <si>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</si>
  <si>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</si>
  <si>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</si>
  <si>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</si>
  <si>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</si>
  <si>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</si>
  <si>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</si>
  <si>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</si>
  <si>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</si>
  <si>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</si>
  <si>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</si>
  <si>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</si>
  <si>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</si>
  <si>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</si>
  <si>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</si>
  <si>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</si>
  <si>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</si>
  <si>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</si>
  <si>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</si>
  <si>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</si>
  <si>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</si>
  <si>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</si>
  <si>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</si>
  <si>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</si>
  <si>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</si>
  <si>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</si>
  <si>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</si>
  <si>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</si>
  <si>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</si>
  <si>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</si>
  <si>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</si>
  <si>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</si>
  <si>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</si>
  <si>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</si>
  <si>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</si>
  <si>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</si>
  <si>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</si>
  <si>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</si>
  <si>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</si>
  <si>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</si>
  <si>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</si>
  <si>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</si>
  <si>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</si>
  <si>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</si>
  <si>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</si>
  <si>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</si>
  <si>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</si>
  <si>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</si>
  <si>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</si>
  <si>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</si>
  <si>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</si>
  <si>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</si>
  <si>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</si>
  <si>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</si>
  <si>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</si>
  <si>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</si>
  <si>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</si>
  <si>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</si>
  <si>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</si>
  <si>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</si>
  <si>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</si>
  <si>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</si>
  <si>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</si>
  <si>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</si>
  <si>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</si>
  <si>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</si>
  <si>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</si>
  <si>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</si>
  <si>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</si>
  <si>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</si>
  <si>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</si>
  <si>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</si>
  <si>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</si>
  <si>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</si>
  <si>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</si>
  <si>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</si>
  <si>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</si>
  <si>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</si>
  <si>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</si>
  <si>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</si>
  <si>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</si>
  <si>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</si>
  <si>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</si>
  <si>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</si>
  <si>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</si>
  <si>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</si>
  <si>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</si>
  <si>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</si>
  <si>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</si>
  <si>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</si>
  <si>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</si>
  <si>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</si>
  <si>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</si>
  <si>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</si>
  <si>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</si>
  <si>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</si>
  <si>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</si>
  <si>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</si>
  <si>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</si>
  <si>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</si>
  <si>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</si>
  <si>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</si>
  <si>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</si>
  <si>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</si>
  <si>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</si>
  <si>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</si>
  <si>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</si>
  <si>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</si>
  <si>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</si>
  <si>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</si>
  <si>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</si>
  <si>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</si>
  <si>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</si>
  <si>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</si>
  <si>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</si>
  <si>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</si>
  <si>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</si>
  <si>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</si>
  <si>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</si>
  <si>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</si>
  <si>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</si>
  <si>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</si>
  <si>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</si>
  <si>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</si>
  <si>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</si>
  <si>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</si>
  <si>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</si>
  <si>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</si>
  <si>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</si>
  <si>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</si>
  <si>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</si>
  <si>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</si>
  <si>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</si>
  <si>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</si>
  <si>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</si>
  <si>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</si>
  <si>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</si>
  <si>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</si>
  <si>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</si>
  <si>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</si>
  <si>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</si>
  <si>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</si>
  <si>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</si>
  <si>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</si>
  <si>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Оплата природного газу</t>
  </si>
  <si>
    <t>Інші поточні видатки</t>
  </si>
  <si>
    <t>Придбання обладнання і предметів довгострокового користування</t>
  </si>
  <si>
    <t>Реконструкція та реставрація інших об`єктів</t>
  </si>
  <si>
    <t>Медикаменти та перев'язувальні матеріали</t>
  </si>
  <si>
    <t>Реконструкція та реставрація інших об'єктів</t>
  </si>
  <si>
    <t>Затрат</t>
  </si>
  <si>
    <t>Кількість закладів</t>
  </si>
  <si>
    <t>од.</t>
  </si>
  <si>
    <t>паспорт</t>
  </si>
  <si>
    <t>кількість штатних посад</t>
  </si>
  <si>
    <t>штатний розпис</t>
  </si>
  <si>
    <t>у т.ч. лікарів, які надають первинну допомогу</t>
  </si>
  <si>
    <t>Продукту</t>
  </si>
  <si>
    <t>Кількість прикріпленого населення</t>
  </si>
  <si>
    <t>осіб</t>
  </si>
  <si>
    <t>амбулаторні данні</t>
  </si>
  <si>
    <t>Кількість диспансерних хворих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</si>
  <si>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</si>
  <si>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</si>
  <si>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</si>
  <si>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Середня кількість відвідувань на 1 лікаря</t>
  </si>
  <si>
    <t>Обов'язкові виплати</t>
  </si>
  <si>
    <t>у т.ч. За тарифами та посадовими окладами</t>
  </si>
  <si>
    <t>стимулюючі доплати та надбавки</t>
  </si>
  <si>
    <t>Премії</t>
  </si>
  <si>
    <t>Інші виплати</t>
  </si>
  <si>
    <t>у т.ч. щомісячна надбавка за вислугу років</t>
  </si>
  <si>
    <t>у тому числі оплата праці  штатних одиниць за загальним фондом, що враховані також у спеціальному фонді</t>
  </si>
  <si>
    <t>527 - Робітники</t>
  </si>
  <si>
    <t>559 - Спеціалісти</t>
  </si>
  <si>
    <t>560 - Лікарі</t>
  </si>
  <si>
    <t>561 - Середній медичний персонал</t>
  </si>
  <si>
    <t>562 -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</si>
  <si>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</si>
  <si>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</si>
  <si>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</si>
  <si>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 надання населенню первинної медичної допомоги за місцем проживання (перебування).</t>
  </si>
  <si>
    <t>Бюджетний кодекс України, Наказ Міністерства охорони здоров'я України №801 "Про затвердження Положення про центр первинної медичної (медико-санітарної) допомоги та положень про його підрозділи", 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</si>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</sst>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74"/>
  <sheetViews>
    <sheetView tabSelected="1" view="pageBreakPreview" topLeftCell="A249" zoomScale="60" zoomScaleNormal="100" workbookViewId="0">
      <selection activeCell="A275" sqref="A275:IV27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221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220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224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267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268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224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7" t="s">
        <v>263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264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265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266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225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251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217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218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219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236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226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227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230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237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1436556.3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1436556.3</v>
      </c>
      <c r="AJ30" s="96"/>
      <c r="AK30" s="96"/>
      <c r="AL30" s="96"/>
      <c r="AM30" s="97"/>
      <c r="AN30" s="95">
        <v>746506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746506</v>
      </c>
      <c r="BC30" s="96"/>
      <c r="BD30" s="96"/>
      <c r="BE30" s="96"/>
      <c r="BF30" s="97"/>
      <c r="BG30" s="95">
        <v>1649052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1649052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1436556.3</v>
      </c>
      <c r="V31" s="102"/>
      <c r="W31" s="102"/>
      <c r="X31" s="102"/>
      <c r="Y31" s="102"/>
      <c r="Z31" s="102">
        <v>128330</v>
      </c>
      <c r="AA31" s="102"/>
      <c r="AB31" s="102"/>
      <c r="AC31" s="102"/>
      <c r="AD31" s="102"/>
      <c r="AE31" s="103">
        <v>128330</v>
      </c>
      <c r="AF31" s="104"/>
      <c r="AG31" s="104"/>
      <c r="AH31" s="105"/>
      <c r="AI31" s="103">
        <f>IF(ISNUMBER(U31),U31,0)+IF(ISNUMBER(Z31),Z31,0)</f>
        <v>1564886.3</v>
      </c>
      <c r="AJ31" s="104"/>
      <c r="AK31" s="104"/>
      <c r="AL31" s="104"/>
      <c r="AM31" s="105"/>
      <c r="AN31" s="103">
        <v>746506</v>
      </c>
      <c r="AO31" s="104"/>
      <c r="AP31" s="104"/>
      <c r="AQ31" s="104"/>
      <c r="AR31" s="105"/>
      <c r="AS31" s="103">
        <v>50000</v>
      </c>
      <c r="AT31" s="104"/>
      <c r="AU31" s="104"/>
      <c r="AV31" s="104"/>
      <c r="AW31" s="105"/>
      <c r="AX31" s="103">
        <v>50000</v>
      </c>
      <c r="AY31" s="104"/>
      <c r="AZ31" s="104"/>
      <c r="BA31" s="105"/>
      <c r="BB31" s="103">
        <f>IF(ISNUMBER(AN31),AN31,0)+IF(ISNUMBER(AS31),AS31,0)</f>
        <v>796506</v>
      </c>
      <c r="BC31" s="104"/>
      <c r="BD31" s="104"/>
      <c r="BE31" s="104"/>
      <c r="BF31" s="105"/>
      <c r="BG31" s="103">
        <v>1649052</v>
      </c>
      <c r="BH31" s="104"/>
      <c r="BI31" s="104"/>
      <c r="BJ31" s="104"/>
      <c r="BK31" s="105"/>
      <c r="BL31" s="103">
        <v>660000</v>
      </c>
      <c r="BM31" s="104"/>
      <c r="BN31" s="104"/>
      <c r="BO31" s="104"/>
      <c r="BP31" s="105"/>
      <c r="BQ31" s="103">
        <v>660000</v>
      </c>
      <c r="BR31" s="104"/>
      <c r="BS31" s="104"/>
      <c r="BT31" s="105"/>
      <c r="BU31" s="103">
        <f>IF(ISNUMBER(BG31),BG31,0)+IF(ISNUMBER(BL31),BL31,0)</f>
        <v>2309052</v>
      </c>
      <c r="BV31" s="104"/>
      <c r="BW31" s="104"/>
      <c r="BX31" s="104"/>
      <c r="BY31" s="105"/>
    </row>
    <row r="33" spans="1:79" ht="14.25" customHeight="1" x14ac:dyDescent="0.2">
      <c r="A33" s="57" t="s">
        <v>252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226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248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253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1250000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1250000</v>
      </c>
      <c r="AN39" s="96"/>
      <c r="AO39" s="96"/>
      <c r="AP39" s="96"/>
      <c r="AQ39" s="97"/>
      <c r="AR39" s="95">
        <v>1250000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1250000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1250000</v>
      </c>
      <c r="Y40" s="104"/>
      <c r="Z40" s="104"/>
      <c r="AA40" s="104"/>
      <c r="AB40" s="105"/>
      <c r="AC40" s="103">
        <v>300000</v>
      </c>
      <c r="AD40" s="104"/>
      <c r="AE40" s="104"/>
      <c r="AF40" s="104"/>
      <c r="AG40" s="105"/>
      <c r="AH40" s="103">
        <v>300000</v>
      </c>
      <c r="AI40" s="104"/>
      <c r="AJ40" s="104"/>
      <c r="AK40" s="104"/>
      <c r="AL40" s="105"/>
      <c r="AM40" s="103">
        <f>IF(ISNUMBER(X40),X40,0)+IF(ISNUMBER(AC40),AC40,0)</f>
        <v>1550000</v>
      </c>
      <c r="AN40" s="104"/>
      <c r="AO40" s="104"/>
      <c r="AP40" s="104"/>
      <c r="AQ40" s="105"/>
      <c r="AR40" s="103">
        <v>1250000</v>
      </c>
      <c r="AS40" s="104"/>
      <c r="AT40" s="104"/>
      <c r="AU40" s="104"/>
      <c r="AV40" s="105"/>
      <c r="AW40" s="103">
        <v>1150000</v>
      </c>
      <c r="AX40" s="104"/>
      <c r="AY40" s="104"/>
      <c r="AZ40" s="104"/>
      <c r="BA40" s="105"/>
      <c r="BB40" s="103">
        <v>1150000</v>
      </c>
      <c r="BC40" s="104"/>
      <c r="BD40" s="104"/>
      <c r="BE40" s="104"/>
      <c r="BF40" s="105"/>
      <c r="BG40" s="102">
        <f>IF(ISNUMBER(AR40),AR40,0)+IF(ISNUMBER(AW40),AW40,0)</f>
        <v>2400000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238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226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227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230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237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2111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722337.45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722337.45</v>
      </c>
      <c r="AJ50" s="96"/>
      <c r="AK50" s="96"/>
      <c r="AL50" s="96"/>
      <c r="AM50" s="97"/>
      <c r="AN50" s="95">
        <v>19512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19512</v>
      </c>
      <c r="BC50" s="96"/>
      <c r="BD50" s="96"/>
      <c r="BE50" s="96"/>
      <c r="BF50" s="97"/>
      <c r="BG50" s="95">
        <v>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0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2120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163421.29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163421.29</v>
      </c>
      <c r="AJ51" s="96"/>
      <c r="AK51" s="96"/>
      <c r="AL51" s="96"/>
      <c r="AM51" s="97"/>
      <c r="AN51" s="95">
        <v>4293</v>
      </c>
      <c r="AO51" s="96"/>
      <c r="AP51" s="96"/>
      <c r="AQ51" s="96"/>
      <c r="AR51" s="97"/>
      <c r="AS51" s="95">
        <v>0</v>
      </c>
      <c r="AT51" s="96"/>
      <c r="AU51" s="96"/>
      <c r="AV51" s="96"/>
      <c r="AW51" s="97"/>
      <c r="AX51" s="95">
        <v>0</v>
      </c>
      <c r="AY51" s="96"/>
      <c r="AZ51" s="96"/>
      <c r="BA51" s="97"/>
      <c r="BB51" s="95">
        <f>IF(ISNUMBER(AN51),AN51,0)+IF(ISNUMBER(AS51),AS51,0)</f>
        <v>4293</v>
      </c>
      <c r="BC51" s="96"/>
      <c r="BD51" s="96"/>
      <c r="BE51" s="96"/>
      <c r="BF51" s="97"/>
      <c r="BG51" s="95">
        <v>0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0</v>
      </c>
      <c r="BV51" s="96"/>
      <c r="BW51" s="96"/>
      <c r="BX51" s="96"/>
      <c r="BY51" s="97"/>
    </row>
    <row r="52" spans="1:79" s="98" customFormat="1" ht="12.75" customHeight="1" x14ac:dyDescent="0.2">
      <c r="A52" s="88">
        <v>2210</v>
      </c>
      <c r="B52" s="89"/>
      <c r="C52" s="89"/>
      <c r="D52" s="90"/>
      <c r="E52" s="91" t="s">
        <v>176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214683.17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214683.17</v>
      </c>
      <c r="AJ52" s="96"/>
      <c r="AK52" s="96"/>
      <c r="AL52" s="96"/>
      <c r="AM52" s="97"/>
      <c r="AN52" s="95">
        <v>6000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6000</v>
      </c>
      <c r="BC52" s="96"/>
      <c r="BD52" s="96"/>
      <c r="BE52" s="96"/>
      <c r="BF52" s="97"/>
      <c r="BG52" s="95">
        <v>10000</v>
      </c>
      <c r="BH52" s="96"/>
      <c r="BI52" s="96"/>
      <c r="BJ52" s="96"/>
      <c r="BK52" s="97"/>
      <c r="BL52" s="95">
        <v>0</v>
      </c>
      <c r="BM52" s="96"/>
      <c r="BN52" s="96"/>
      <c r="BO52" s="96"/>
      <c r="BP52" s="97"/>
      <c r="BQ52" s="95">
        <v>0</v>
      </c>
      <c r="BR52" s="96"/>
      <c r="BS52" s="96"/>
      <c r="BT52" s="97"/>
      <c r="BU52" s="95">
        <f>IF(ISNUMBER(BG52),BG52,0)+IF(ISNUMBER(BL52),BL52,0)</f>
        <v>10000</v>
      </c>
      <c r="BV52" s="96"/>
      <c r="BW52" s="96"/>
      <c r="BX52" s="96"/>
      <c r="BY52" s="97"/>
    </row>
    <row r="53" spans="1:79" s="98" customFormat="1" ht="12.75" customHeight="1" x14ac:dyDescent="0.2">
      <c r="A53" s="88">
        <v>2220</v>
      </c>
      <c r="B53" s="89"/>
      <c r="C53" s="89"/>
      <c r="D53" s="90"/>
      <c r="E53" s="91" t="s">
        <v>177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95">
        <v>92185.09</v>
      </c>
      <c r="V53" s="96"/>
      <c r="W53" s="96"/>
      <c r="X53" s="96"/>
      <c r="Y53" s="97"/>
      <c r="Z53" s="95">
        <v>0</v>
      </c>
      <c r="AA53" s="96"/>
      <c r="AB53" s="96"/>
      <c r="AC53" s="96"/>
      <c r="AD53" s="97"/>
      <c r="AE53" s="95">
        <v>0</v>
      </c>
      <c r="AF53" s="96"/>
      <c r="AG53" s="96"/>
      <c r="AH53" s="97"/>
      <c r="AI53" s="95">
        <f>IF(ISNUMBER(U53),U53,0)+IF(ISNUMBER(Z53),Z53,0)</f>
        <v>92185.09</v>
      </c>
      <c r="AJ53" s="96"/>
      <c r="AK53" s="96"/>
      <c r="AL53" s="96"/>
      <c r="AM53" s="97"/>
      <c r="AN53" s="95">
        <v>258250</v>
      </c>
      <c r="AO53" s="96"/>
      <c r="AP53" s="96"/>
      <c r="AQ53" s="96"/>
      <c r="AR53" s="97"/>
      <c r="AS53" s="95">
        <v>0</v>
      </c>
      <c r="AT53" s="96"/>
      <c r="AU53" s="96"/>
      <c r="AV53" s="96"/>
      <c r="AW53" s="97"/>
      <c r="AX53" s="95">
        <v>0</v>
      </c>
      <c r="AY53" s="96"/>
      <c r="AZ53" s="96"/>
      <c r="BA53" s="97"/>
      <c r="BB53" s="95">
        <f>IF(ISNUMBER(AN53),AN53,0)+IF(ISNUMBER(AS53),AS53,0)</f>
        <v>258250</v>
      </c>
      <c r="BC53" s="96"/>
      <c r="BD53" s="96"/>
      <c r="BE53" s="96"/>
      <c r="BF53" s="97"/>
      <c r="BG53" s="95">
        <v>312220</v>
      </c>
      <c r="BH53" s="96"/>
      <c r="BI53" s="96"/>
      <c r="BJ53" s="96"/>
      <c r="BK53" s="97"/>
      <c r="BL53" s="95">
        <v>0</v>
      </c>
      <c r="BM53" s="96"/>
      <c r="BN53" s="96"/>
      <c r="BO53" s="96"/>
      <c r="BP53" s="97"/>
      <c r="BQ53" s="95">
        <v>0</v>
      </c>
      <c r="BR53" s="96"/>
      <c r="BS53" s="96"/>
      <c r="BT53" s="97"/>
      <c r="BU53" s="95">
        <f>IF(ISNUMBER(BG53),BG53,0)+IF(ISNUMBER(BL53),BL53,0)</f>
        <v>312220</v>
      </c>
      <c r="BV53" s="96"/>
      <c r="BW53" s="96"/>
      <c r="BX53" s="96"/>
      <c r="BY53" s="97"/>
    </row>
    <row r="54" spans="1:79" s="98" customFormat="1" ht="12.75" customHeight="1" x14ac:dyDescent="0.2">
      <c r="A54" s="88">
        <v>2240</v>
      </c>
      <c r="B54" s="89"/>
      <c r="C54" s="89"/>
      <c r="D54" s="90"/>
      <c r="E54" s="91" t="s">
        <v>178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114628.85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114628.85</v>
      </c>
      <c r="AJ54" s="96"/>
      <c r="AK54" s="96"/>
      <c r="AL54" s="96"/>
      <c r="AM54" s="97"/>
      <c r="AN54" s="95">
        <v>23000</v>
      </c>
      <c r="AO54" s="96"/>
      <c r="AP54" s="96"/>
      <c r="AQ54" s="96"/>
      <c r="AR54" s="97"/>
      <c r="AS54" s="95">
        <v>0</v>
      </c>
      <c r="AT54" s="96"/>
      <c r="AU54" s="96"/>
      <c r="AV54" s="96"/>
      <c r="AW54" s="97"/>
      <c r="AX54" s="95">
        <v>0</v>
      </c>
      <c r="AY54" s="96"/>
      <c r="AZ54" s="96"/>
      <c r="BA54" s="97"/>
      <c r="BB54" s="95">
        <f>IF(ISNUMBER(AN54),AN54,0)+IF(ISNUMBER(AS54),AS54,0)</f>
        <v>23000</v>
      </c>
      <c r="BC54" s="96"/>
      <c r="BD54" s="96"/>
      <c r="BE54" s="96"/>
      <c r="BF54" s="97"/>
      <c r="BG54" s="95">
        <v>487000</v>
      </c>
      <c r="BH54" s="96"/>
      <c r="BI54" s="96"/>
      <c r="BJ54" s="96"/>
      <c r="BK54" s="97"/>
      <c r="BL54" s="95">
        <v>0</v>
      </c>
      <c r="BM54" s="96"/>
      <c r="BN54" s="96"/>
      <c r="BO54" s="96"/>
      <c r="BP54" s="97"/>
      <c r="BQ54" s="95">
        <v>0</v>
      </c>
      <c r="BR54" s="96"/>
      <c r="BS54" s="96"/>
      <c r="BT54" s="97"/>
      <c r="BU54" s="95">
        <f>IF(ISNUMBER(BG54),BG54,0)+IF(ISNUMBER(BL54),BL54,0)</f>
        <v>487000</v>
      </c>
      <c r="BV54" s="96"/>
      <c r="BW54" s="96"/>
      <c r="BX54" s="96"/>
      <c r="BY54" s="97"/>
    </row>
    <row r="55" spans="1:79" s="98" customFormat="1" ht="12.75" customHeight="1" x14ac:dyDescent="0.2">
      <c r="A55" s="88">
        <v>2272</v>
      </c>
      <c r="B55" s="89"/>
      <c r="C55" s="89"/>
      <c r="D55" s="90"/>
      <c r="E55" s="91" t="s">
        <v>179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  <c r="U55" s="95">
        <v>871.22</v>
      </c>
      <c r="V55" s="96"/>
      <c r="W55" s="96"/>
      <c r="X55" s="96"/>
      <c r="Y55" s="97"/>
      <c r="Z55" s="95">
        <v>0</v>
      </c>
      <c r="AA55" s="96"/>
      <c r="AB55" s="96"/>
      <c r="AC55" s="96"/>
      <c r="AD55" s="97"/>
      <c r="AE55" s="95">
        <v>0</v>
      </c>
      <c r="AF55" s="96"/>
      <c r="AG55" s="96"/>
      <c r="AH55" s="97"/>
      <c r="AI55" s="95">
        <f>IF(ISNUMBER(U55),U55,0)+IF(ISNUMBER(Z55),Z55,0)</f>
        <v>871.22</v>
      </c>
      <c r="AJ55" s="96"/>
      <c r="AK55" s="96"/>
      <c r="AL55" s="96"/>
      <c r="AM55" s="97"/>
      <c r="AN55" s="95">
        <v>5446</v>
      </c>
      <c r="AO55" s="96"/>
      <c r="AP55" s="96"/>
      <c r="AQ55" s="96"/>
      <c r="AR55" s="97"/>
      <c r="AS55" s="95">
        <v>0</v>
      </c>
      <c r="AT55" s="96"/>
      <c r="AU55" s="96"/>
      <c r="AV55" s="96"/>
      <c r="AW55" s="97"/>
      <c r="AX55" s="95">
        <v>0</v>
      </c>
      <c r="AY55" s="96"/>
      <c r="AZ55" s="96"/>
      <c r="BA55" s="97"/>
      <c r="BB55" s="95">
        <f>IF(ISNUMBER(AN55),AN55,0)+IF(ISNUMBER(AS55),AS55,0)</f>
        <v>5446</v>
      </c>
      <c r="BC55" s="96"/>
      <c r="BD55" s="96"/>
      <c r="BE55" s="96"/>
      <c r="BF55" s="97"/>
      <c r="BG55" s="95">
        <v>5637</v>
      </c>
      <c r="BH55" s="96"/>
      <c r="BI55" s="96"/>
      <c r="BJ55" s="96"/>
      <c r="BK55" s="97"/>
      <c r="BL55" s="95">
        <v>0</v>
      </c>
      <c r="BM55" s="96"/>
      <c r="BN55" s="96"/>
      <c r="BO55" s="96"/>
      <c r="BP55" s="97"/>
      <c r="BQ55" s="95">
        <v>0</v>
      </c>
      <c r="BR55" s="96"/>
      <c r="BS55" s="96"/>
      <c r="BT55" s="97"/>
      <c r="BU55" s="95">
        <f>IF(ISNUMBER(BG55),BG55,0)+IF(ISNUMBER(BL55),BL55,0)</f>
        <v>5637</v>
      </c>
      <c r="BV55" s="96"/>
      <c r="BW55" s="96"/>
      <c r="BX55" s="96"/>
      <c r="BY55" s="97"/>
    </row>
    <row r="56" spans="1:79" s="98" customFormat="1" ht="12.75" customHeight="1" x14ac:dyDescent="0.2">
      <c r="A56" s="88">
        <v>2273</v>
      </c>
      <c r="B56" s="89"/>
      <c r="C56" s="89"/>
      <c r="D56" s="90"/>
      <c r="E56" s="91" t="s">
        <v>180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14045.84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14045.84</v>
      </c>
      <c r="AJ56" s="96"/>
      <c r="AK56" s="96"/>
      <c r="AL56" s="96"/>
      <c r="AM56" s="97"/>
      <c r="AN56" s="95">
        <v>135347</v>
      </c>
      <c r="AO56" s="96"/>
      <c r="AP56" s="96"/>
      <c r="AQ56" s="96"/>
      <c r="AR56" s="97"/>
      <c r="AS56" s="95">
        <v>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135347</v>
      </c>
      <c r="BC56" s="96"/>
      <c r="BD56" s="96"/>
      <c r="BE56" s="96"/>
      <c r="BF56" s="97"/>
      <c r="BG56" s="95">
        <v>834195</v>
      </c>
      <c r="BH56" s="96"/>
      <c r="BI56" s="96"/>
      <c r="BJ56" s="96"/>
      <c r="BK56" s="97"/>
      <c r="BL56" s="95">
        <v>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834195</v>
      </c>
      <c r="BV56" s="96"/>
      <c r="BW56" s="96"/>
      <c r="BX56" s="96"/>
      <c r="BY56" s="97"/>
    </row>
    <row r="57" spans="1:79" s="98" customFormat="1" ht="12.75" customHeight="1" x14ac:dyDescent="0.2">
      <c r="A57" s="88">
        <v>2274</v>
      </c>
      <c r="B57" s="89"/>
      <c r="C57" s="89"/>
      <c r="D57" s="90"/>
      <c r="E57" s="91" t="s">
        <v>181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112542.39</v>
      </c>
      <c r="V57" s="96"/>
      <c r="W57" s="96"/>
      <c r="X57" s="96"/>
      <c r="Y57" s="97"/>
      <c r="Z57" s="95">
        <v>0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112542.39</v>
      </c>
      <c r="AJ57" s="96"/>
      <c r="AK57" s="96"/>
      <c r="AL57" s="96"/>
      <c r="AM57" s="97"/>
      <c r="AN57" s="95">
        <v>294658</v>
      </c>
      <c r="AO57" s="96"/>
      <c r="AP57" s="96"/>
      <c r="AQ57" s="96"/>
      <c r="AR57" s="97"/>
      <c r="AS57" s="95">
        <v>0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294658</v>
      </c>
      <c r="BC57" s="96"/>
      <c r="BD57" s="96"/>
      <c r="BE57" s="96"/>
      <c r="BF57" s="97"/>
      <c r="BG57" s="95">
        <v>0</v>
      </c>
      <c r="BH57" s="96"/>
      <c r="BI57" s="96"/>
      <c r="BJ57" s="96"/>
      <c r="BK57" s="97"/>
      <c r="BL57" s="95">
        <v>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0</v>
      </c>
      <c r="BV57" s="96"/>
      <c r="BW57" s="96"/>
      <c r="BX57" s="96"/>
      <c r="BY57" s="97"/>
    </row>
    <row r="58" spans="1:79" s="98" customFormat="1" ht="12.75" customHeight="1" x14ac:dyDescent="0.2">
      <c r="A58" s="88">
        <v>2800</v>
      </c>
      <c r="B58" s="89"/>
      <c r="C58" s="89"/>
      <c r="D58" s="90"/>
      <c r="E58" s="91" t="s">
        <v>182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1841</v>
      </c>
      <c r="V58" s="96"/>
      <c r="W58" s="96"/>
      <c r="X58" s="96"/>
      <c r="Y58" s="97"/>
      <c r="Z58" s="95">
        <v>0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1841</v>
      </c>
      <c r="AJ58" s="96"/>
      <c r="AK58" s="96"/>
      <c r="AL58" s="96"/>
      <c r="AM58" s="97"/>
      <c r="AN58" s="95">
        <v>0</v>
      </c>
      <c r="AO58" s="96"/>
      <c r="AP58" s="96"/>
      <c r="AQ58" s="96"/>
      <c r="AR58" s="97"/>
      <c r="AS58" s="95">
        <v>0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0</v>
      </c>
      <c r="BC58" s="96"/>
      <c r="BD58" s="96"/>
      <c r="BE58" s="96"/>
      <c r="BF58" s="97"/>
      <c r="BG58" s="95">
        <v>0</v>
      </c>
      <c r="BH58" s="96"/>
      <c r="BI58" s="96"/>
      <c r="BJ58" s="96"/>
      <c r="BK58" s="97"/>
      <c r="BL58" s="95">
        <v>0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0</v>
      </c>
      <c r="BV58" s="96"/>
      <c r="BW58" s="96"/>
      <c r="BX58" s="96"/>
      <c r="BY58" s="97"/>
    </row>
    <row r="59" spans="1:79" s="98" customFormat="1" ht="25.5" customHeight="1" x14ac:dyDescent="0.2">
      <c r="A59" s="88">
        <v>3110</v>
      </c>
      <c r="B59" s="89"/>
      <c r="C59" s="89"/>
      <c r="D59" s="90"/>
      <c r="E59" s="91" t="s">
        <v>183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0</v>
      </c>
      <c r="V59" s="96"/>
      <c r="W59" s="96"/>
      <c r="X59" s="96"/>
      <c r="Y59" s="97"/>
      <c r="Z59" s="95">
        <v>91460</v>
      </c>
      <c r="AA59" s="96"/>
      <c r="AB59" s="96"/>
      <c r="AC59" s="96"/>
      <c r="AD59" s="97"/>
      <c r="AE59" s="95">
        <v>91460</v>
      </c>
      <c r="AF59" s="96"/>
      <c r="AG59" s="96"/>
      <c r="AH59" s="97"/>
      <c r="AI59" s="95">
        <f>IF(ISNUMBER(U59),U59,0)+IF(ISNUMBER(Z59),Z59,0)</f>
        <v>91460</v>
      </c>
      <c r="AJ59" s="96"/>
      <c r="AK59" s="96"/>
      <c r="AL59" s="96"/>
      <c r="AM59" s="97"/>
      <c r="AN59" s="95">
        <v>0</v>
      </c>
      <c r="AO59" s="96"/>
      <c r="AP59" s="96"/>
      <c r="AQ59" s="96"/>
      <c r="AR59" s="97"/>
      <c r="AS59" s="95">
        <v>50000</v>
      </c>
      <c r="AT59" s="96"/>
      <c r="AU59" s="96"/>
      <c r="AV59" s="96"/>
      <c r="AW59" s="97"/>
      <c r="AX59" s="95">
        <v>50000</v>
      </c>
      <c r="AY59" s="96"/>
      <c r="AZ59" s="96"/>
      <c r="BA59" s="97"/>
      <c r="BB59" s="95">
        <f>IF(ISNUMBER(AN59),AN59,0)+IF(ISNUMBER(AS59),AS59,0)</f>
        <v>50000</v>
      </c>
      <c r="BC59" s="96"/>
      <c r="BD59" s="96"/>
      <c r="BE59" s="96"/>
      <c r="BF59" s="97"/>
      <c r="BG59" s="95">
        <v>0</v>
      </c>
      <c r="BH59" s="96"/>
      <c r="BI59" s="96"/>
      <c r="BJ59" s="96"/>
      <c r="BK59" s="97"/>
      <c r="BL59" s="95">
        <v>660000</v>
      </c>
      <c r="BM59" s="96"/>
      <c r="BN59" s="96"/>
      <c r="BO59" s="96"/>
      <c r="BP59" s="97"/>
      <c r="BQ59" s="95">
        <v>660000</v>
      </c>
      <c r="BR59" s="96"/>
      <c r="BS59" s="96"/>
      <c r="BT59" s="97"/>
      <c r="BU59" s="95">
        <f>IF(ISNUMBER(BG59),BG59,0)+IF(ISNUMBER(BL59),BL59,0)</f>
        <v>660000</v>
      </c>
      <c r="BV59" s="96"/>
      <c r="BW59" s="96"/>
      <c r="BX59" s="96"/>
      <c r="BY59" s="97"/>
    </row>
    <row r="60" spans="1:79" s="98" customFormat="1" ht="12.75" customHeight="1" x14ac:dyDescent="0.2">
      <c r="A60" s="88">
        <v>3142</v>
      </c>
      <c r="B60" s="89"/>
      <c r="C60" s="89"/>
      <c r="D60" s="90"/>
      <c r="E60" s="91" t="s">
        <v>184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0</v>
      </c>
      <c r="V60" s="96"/>
      <c r="W60" s="96"/>
      <c r="X60" s="96"/>
      <c r="Y60" s="97"/>
      <c r="Z60" s="95">
        <v>36870</v>
      </c>
      <c r="AA60" s="96"/>
      <c r="AB60" s="96"/>
      <c r="AC60" s="96"/>
      <c r="AD60" s="97"/>
      <c r="AE60" s="95">
        <v>36870</v>
      </c>
      <c r="AF60" s="96"/>
      <c r="AG60" s="96"/>
      <c r="AH60" s="97"/>
      <c r="AI60" s="95">
        <f>IF(ISNUMBER(U60),U60,0)+IF(ISNUMBER(Z60),Z60,0)</f>
        <v>36870</v>
      </c>
      <c r="AJ60" s="96"/>
      <c r="AK60" s="96"/>
      <c r="AL60" s="96"/>
      <c r="AM60" s="97"/>
      <c r="AN60" s="95">
        <v>0</v>
      </c>
      <c r="AO60" s="96"/>
      <c r="AP60" s="96"/>
      <c r="AQ60" s="96"/>
      <c r="AR60" s="97"/>
      <c r="AS60" s="95">
        <v>0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0</v>
      </c>
      <c r="BC60" s="96"/>
      <c r="BD60" s="96"/>
      <c r="BE60" s="96"/>
      <c r="BF60" s="97"/>
      <c r="BG60" s="95">
        <v>0</v>
      </c>
      <c r="BH60" s="96"/>
      <c r="BI60" s="96"/>
      <c r="BJ60" s="96"/>
      <c r="BK60" s="97"/>
      <c r="BL60" s="95">
        <v>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0</v>
      </c>
      <c r="BV60" s="96"/>
      <c r="BW60" s="96"/>
      <c r="BX60" s="96"/>
      <c r="BY60" s="97"/>
    </row>
    <row r="61" spans="1:79" s="6" customFormat="1" ht="12.75" customHeight="1" x14ac:dyDescent="0.2">
      <c r="A61" s="86"/>
      <c r="B61" s="84"/>
      <c r="C61" s="84"/>
      <c r="D61" s="85"/>
      <c r="E61" s="99" t="s">
        <v>147</v>
      </c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1"/>
      <c r="U61" s="103">
        <v>1436556.3</v>
      </c>
      <c r="V61" s="104"/>
      <c r="W61" s="104"/>
      <c r="X61" s="104"/>
      <c r="Y61" s="105"/>
      <c r="Z61" s="103">
        <v>128330</v>
      </c>
      <c r="AA61" s="104"/>
      <c r="AB61" s="104"/>
      <c r="AC61" s="104"/>
      <c r="AD61" s="105"/>
      <c r="AE61" s="103">
        <v>128330</v>
      </c>
      <c r="AF61" s="104"/>
      <c r="AG61" s="104"/>
      <c r="AH61" s="105"/>
      <c r="AI61" s="103">
        <f>IF(ISNUMBER(U61),U61,0)+IF(ISNUMBER(Z61),Z61,0)</f>
        <v>1564886.3</v>
      </c>
      <c r="AJ61" s="104"/>
      <c r="AK61" s="104"/>
      <c r="AL61" s="104"/>
      <c r="AM61" s="105"/>
      <c r="AN61" s="103">
        <v>746506</v>
      </c>
      <c r="AO61" s="104"/>
      <c r="AP61" s="104"/>
      <c r="AQ61" s="104"/>
      <c r="AR61" s="105"/>
      <c r="AS61" s="103">
        <v>50000</v>
      </c>
      <c r="AT61" s="104"/>
      <c r="AU61" s="104"/>
      <c r="AV61" s="104"/>
      <c r="AW61" s="105"/>
      <c r="AX61" s="103">
        <v>50000</v>
      </c>
      <c r="AY61" s="104"/>
      <c r="AZ61" s="104"/>
      <c r="BA61" s="105"/>
      <c r="BB61" s="103">
        <f>IF(ISNUMBER(AN61),AN61,0)+IF(ISNUMBER(AS61),AS61,0)</f>
        <v>796506</v>
      </c>
      <c r="BC61" s="104"/>
      <c r="BD61" s="104"/>
      <c r="BE61" s="104"/>
      <c r="BF61" s="105"/>
      <c r="BG61" s="103">
        <v>1649052</v>
      </c>
      <c r="BH61" s="104"/>
      <c r="BI61" s="104"/>
      <c r="BJ61" s="104"/>
      <c r="BK61" s="105"/>
      <c r="BL61" s="103">
        <v>660000</v>
      </c>
      <c r="BM61" s="104"/>
      <c r="BN61" s="104"/>
      <c r="BO61" s="104"/>
      <c r="BP61" s="105"/>
      <c r="BQ61" s="103">
        <v>660000</v>
      </c>
      <c r="BR61" s="104"/>
      <c r="BS61" s="104"/>
      <c r="BT61" s="105"/>
      <c r="BU61" s="103">
        <f>IF(ISNUMBER(BG61),BG61,0)+IF(ISNUMBER(BL61),BL61,0)</f>
        <v>2309052</v>
      </c>
      <c r="BV61" s="104"/>
      <c r="BW61" s="104"/>
      <c r="BX61" s="104"/>
      <c r="BY61" s="105"/>
    </row>
    <row r="63" spans="1:79" ht="14.25" customHeight="1" x14ac:dyDescent="0.2">
      <c r="A63" s="41" t="s">
        <v>239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</row>
    <row r="64" spans="1:79" ht="15" customHeight="1" x14ac:dyDescent="0.2">
      <c r="A64" s="52" t="s">
        <v>226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</row>
    <row r="65" spans="1:79" ht="23.1" customHeight="1" x14ac:dyDescent="0.2">
      <c r="A65" s="66" t="s">
        <v>119</v>
      </c>
      <c r="B65" s="67"/>
      <c r="C65" s="67"/>
      <c r="D65" s="67"/>
      <c r="E65" s="68"/>
      <c r="F65" s="35" t="s">
        <v>19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29" t="s">
        <v>227</v>
      </c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1"/>
      <c r="AN65" s="29" t="s">
        <v>230</v>
      </c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1"/>
      <c r="BG65" s="29" t="s">
        <v>237</v>
      </c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1"/>
    </row>
    <row r="66" spans="1:79" ht="51.75" customHeight="1" x14ac:dyDescent="0.2">
      <c r="A66" s="69"/>
      <c r="B66" s="70"/>
      <c r="C66" s="70"/>
      <c r="D66" s="70"/>
      <c r="E66" s="71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29" t="s">
        <v>4</v>
      </c>
      <c r="V66" s="30"/>
      <c r="W66" s="30"/>
      <c r="X66" s="30"/>
      <c r="Y66" s="31"/>
      <c r="Z66" s="29" t="s">
        <v>3</v>
      </c>
      <c r="AA66" s="30"/>
      <c r="AB66" s="30"/>
      <c r="AC66" s="30"/>
      <c r="AD66" s="31"/>
      <c r="AE66" s="45" t="s">
        <v>116</v>
      </c>
      <c r="AF66" s="46"/>
      <c r="AG66" s="46"/>
      <c r="AH66" s="47"/>
      <c r="AI66" s="29" t="s">
        <v>5</v>
      </c>
      <c r="AJ66" s="30"/>
      <c r="AK66" s="30"/>
      <c r="AL66" s="30"/>
      <c r="AM66" s="31"/>
      <c r="AN66" s="29" t="s">
        <v>4</v>
      </c>
      <c r="AO66" s="30"/>
      <c r="AP66" s="30"/>
      <c r="AQ66" s="30"/>
      <c r="AR66" s="31"/>
      <c r="AS66" s="29" t="s">
        <v>3</v>
      </c>
      <c r="AT66" s="30"/>
      <c r="AU66" s="30"/>
      <c r="AV66" s="30"/>
      <c r="AW66" s="31"/>
      <c r="AX66" s="45" t="s">
        <v>116</v>
      </c>
      <c r="AY66" s="46"/>
      <c r="AZ66" s="46"/>
      <c r="BA66" s="47"/>
      <c r="BB66" s="29" t="s">
        <v>96</v>
      </c>
      <c r="BC66" s="30"/>
      <c r="BD66" s="30"/>
      <c r="BE66" s="30"/>
      <c r="BF66" s="31"/>
      <c r="BG66" s="29" t="s">
        <v>4</v>
      </c>
      <c r="BH66" s="30"/>
      <c r="BI66" s="30"/>
      <c r="BJ66" s="30"/>
      <c r="BK66" s="31"/>
      <c r="BL66" s="29" t="s">
        <v>3</v>
      </c>
      <c r="BM66" s="30"/>
      <c r="BN66" s="30"/>
      <c r="BO66" s="30"/>
      <c r="BP66" s="31"/>
      <c r="BQ66" s="45" t="s">
        <v>116</v>
      </c>
      <c r="BR66" s="46"/>
      <c r="BS66" s="46"/>
      <c r="BT66" s="47"/>
      <c r="BU66" s="35" t="s">
        <v>97</v>
      </c>
      <c r="BV66" s="35"/>
      <c r="BW66" s="35"/>
      <c r="BX66" s="35"/>
      <c r="BY66" s="35"/>
    </row>
    <row r="67" spans="1:79" ht="15" customHeight="1" x14ac:dyDescent="0.2">
      <c r="A67" s="29">
        <v>1</v>
      </c>
      <c r="B67" s="30"/>
      <c r="C67" s="30"/>
      <c r="D67" s="30"/>
      <c r="E67" s="31"/>
      <c r="F67" s="29">
        <v>2</v>
      </c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1"/>
      <c r="U67" s="29">
        <v>3</v>
      </c>
      <c r="V67" s="30"/>
      <c r="W67" s="30"/>
      <c r="X67" s="30"/>
      <c r="Y67" s="31"/>
      <c r="Z67" s="29">
        <v>4</v>
      </c>
      <c r="AA67" s="30"/>
      <c r="AB67" s="30"/>
      <c r="AC67" s="30"/>
      <c r="AD67" s="31"/>
      <c r="AE67" s="29">
        <v>5</v>
      </c>
      <c r="AF67" s="30"/>
      <c r="AG67" s="30"/>
      <c r="AH67" s="31"/>
      <c r="AI67" s="29">
        <v>6</v>
      </c>
      <c r="AJ67" s="30"/>
      <c r="AK67" s="30"/>
      <c r="AL67" s="30"/>
      <c r="AM67" s="31"/>
      <c r="AN67" s="29">
        <v>7</v>
      </c>
      <c r="AO67" s="30"/>
      <c r="AP67" s="30"/>
      <c r="AQ67" s="30"/>
      <c r="AR67" s="31"/>
      <c r="AS67" s="29">
        <v>8</v>
      </c>
      <c r="AT67" s="30"/>
      <c r="AU67" s="30"/>
      <c r="AV67" s="30"/>
      <c r="AW67" s="31"/>
      <c r="AX67" s="29">
        <v>9</v>
      </c>
      <c r="AY67" s="30"/>
      <c r="AZ67" s="30"/>
      <c r="BA67" s="31"/>
      <c r="BB67" s="29">
        <v>10</v>
      </c>
      <c r="BC67" s="30"/>
      <c r="BD67" s="30"/>
      <c r="BE67" s="30"/>
      <c r="BF67" s="31"/>
      <c r="BG67" s="29">
        <v>11</v>
      </c>
      <c r="BH67" s="30"/>
      <c r="BI67" s="30"/>
      <c r="BJ67" s="30"/>
      <c r="BK67" s="31"/>
      <c r="BL67" s="29">
        <v>12</v>
      </c>
      <c r="BM67" s="30"/>
      <c r="BN67" s="30"/>
      <c r="BO67" s="30"/>
      <c r="BP67" s="31"/>
      <c r="BQ67" s="29">
        <v>13</v>
      </c>
      <c r="BR67" s="30"/>
      <c r="BS67" s="30"/>
      <c r="BT67" s="31"/>
      <c r="BU67" s="35">
        <v>14</v>
      </c>
      <c r="BV67" s="35"/>
      <c r="BW67" s="35"/>
      <c r="BX67" s="35"/>
      <c r="BY67" s="35"/>
    </row>
    <row r="68" spans="1:79" s="1" customFormat="1" ht="13.5" hidden="1" customHeight="1" x14ac:dyDescent="0.2">
      <c r="A68" s="32" t="s">
        <v>64</v>
      </c>
      <c r="B68" s="33"/>
      <c r="C68" s="33"/>
      <c r="D68" s="33"/>
      <c r="E68" s="34"/>
      <c r="F68" s="32" t="s">
        <v>57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4"/>
      <c r="U68" s="32" t="s">
        <v>65</v>
      </c>
      <c r="V68" s="33"/>
      <c r="W68" s="33"/>
      <c r="X68" s="33"/>
      <c r="Y68" s="34"/>
      <c r="Z68" s="32" t="s">
        <v>66</v>
      </c>
      <c r="AA68" s="33"/>
      <c r="AB68" s="33"/>
      <c r="AC68" s="33"/>
      <c r="AD68" s="34"/>
      <c r="AE68" s="32" t="s">
        <v>91</v>
      </c>
      <c r="AF68" s="33"/>
      <c r="AG68" s="33"/>
      <c r="AH68" s="34"/>
      <c r="AI68" s="49" t="s">
        <v>170</v>
      </c>
      <c r="AJ68" s="50"/>
      <c r="AK68" s="50"/>
      <c r="AL68" s="50"/>
      <c r="AM68" s="51"/>
      <c r="AN68" s="32" t="s">
        <v>67</v>
      </c>
      <c r="AO68" s="33"/>
      <c r="AP68" s="33"/>
      <c r="AQ68" s="33"/>
      <c r="AR68" s="34"/>
      <c r="AS68" s="32" t="s">
        <v>68</v>
      </c>
      <c r="AT68" s="33"/>
      <c r="AU68" s="33"/>
      <c r="AV68" s="33"/>
      <c r="AW68" s="34"/>
      <c r="AX68" s="32" t="s">
        <v>92</v>
      </c>
      <c r="AY68" s="33"/>
      <c r="AZ68" s="33"/>
      <c r="BA68" s="34"/>
      <c r="BB68" s="49" t="s">
        <v>170</v>
      </c>
      <c r="BC68" s="50"/>
      <c r="BD68" s="50"/>
      <c r="BE68" s="50"/>
      <c r="BF68" s="51"/>
      <c r="BG68" s="32" t="s">
        <v>58</v>
      </c>
      <c r="BH68" s="33"/>
      <c r="BI68" s="33"/>
      <c r="BJ68" s="33"/>
      <c r="BK68" s="34"/>
      <c r="BL68" s="32" t="s">
        <v>59</v>
      </c>
      <c r="BM68" s="33"/>
      <c r="BN68" s="33"/>
      <c r="BO68" s="33"/>
      <c r="BP68" s="34"/>
      <c r="BQ68" s="32" t="s">
        <v>93</v>
      </c>
      <c r="BR68" s="33"/>
      <c r="BS68" s="33"/>
      <c r="BT68" s="34"/>
      <c r="BU68" s="43" t="s">
        <v>170</v>
      </c>
      <c r="BV68" s="43"/>
      <c r="BW68" s="43"/>
      <c r="BX68" s="43"/>
      <c r="BY68" s="43"/>
      <c r="CA68" t="s">
        <v>27</v>
      </c>
    </row>
    <row r="69" spans="1:79" s="6" customFormat="1" ht="12.75" customHeight="1" x14ac:dyDescent="0.2">
      <c r="A69" s="86"/>
      <c r="B69" s="84"/>
      <c r="C69" s="84"/>
      <c r="D69" s="84"/>
      <c r="E69" s="85"/>
      <c r="F69" s="86" t="s">
        <v>147</v>
      </c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5"/>
      <c r="U69" s="103"/>
      <c r="V69" s="104"/>
      <c r="W69" s="104"/>
      <c r="X69" s="104"/>
      <c r="Y69" s="105"/>
      <c r="Z69" s="103"/>
      <c r="AA69" s="104"/>
      <c r="AB69" s="104"/>
      <c r="AC69" s="104"/>
      <c r="AD69" s="105"/>
      <c r="AE69" s="103"/>
      <c r="AF69" s="104"/>
      <c r="AG69" s="104"/>
      <c r="AH69" s="105"/>
      <c r="AI69" s="103">
        <f>IF(ISNUMBER(U69),U69,0)+IF(ISNUMBER(Z69),Z69,0)</f>
        <v>0</v>
      </c>
      <c r="AJ69" s="104"/>
      <c r="AK69" s="104"/>
      <c r="AL69" s="104"/>
      <c r="AM69" s="105"/>
      <c r="AN69" s="103"/>
      <c r="AO69" s="104"/>
      <c r="AP69" s="104"/>
      <c r="AQ69" s="104"/>
      <c r="AR69" s="105"/>
      <c r="AS69" s="103"/>
      <c r="AT69" s="104"/>
      <c r="AU69" s="104"/>
      <c r="AV69" s="104"/>
      <c r="AW69" s="105"/>
      <c r="AX69" s="103"/>
      <c r="AY69" s="104"/>
      <c r="AZ69" s="104"/>
      <c r="BA69" s="105"/>
      <c r="BB69" s="103">
        <f>IF(ISNUMBER(AN69),AN69,0)+IF(ISNUMBER(AS69),AS69,0)</f>
        <v>0</v>
      </c>
      <c r="BC69" s="104"/>
      <c r="BD69" s="104"/>
      <c r="BE69" s="104"/>
      <c r="BF69" s="105"/>
      <c r="BG69" s="103"/>
      <c r="BH69" s="104"/>
      <c r="BI69" s="104"/>
      <c r="BJ69" s="104"/>
      <c r="BK69" s="105"/>
      <c r="BL69" s="103"/>
      <c r="BM69" s="104"/>
      <c r="BN69" s="104"/>
      <c r="BO69" s="104"/>
      <c r="BP69" s="105"/>
      <c r="BQ69" s="103"/>
      <c r="BR69" s="104"/>
      <c r="BS69" s="104"/>
      <c r="BT69" s="105"/>
      <c r="BU69" s="103">
        <f>IF(ISNUMBER(BG69),BG69,0)+IF(ISNUMBER(BL69),BL69,0)</f>
        <v>0</v>
      </c>
      <c r="BV69" s="104"/>
      <c r="BW69" s="104"/>
      <c r="BX69" s="104"/>
      <c r="BY69" s="105"/>
      <c r="CA69" s="6" t="s">
        <v>28</v>
      </c>
    </row>
    <row r="71" spans="1:79" ht="14.25" customHeight="1" x14ac:dyDescent="0.2">
      <c r="A71" s="41" t="s">
        <v>254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</row>
    <row r="72" spans="1:79" ht="15" customHeight="1" x14ac:dyDescent="0.2">
      <c r="A72" s="52" t="s">
        <v>226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</row>
    <row r="73" spans="1:79" ht="23.1" customHeight="1" x14ac:dyDescent="12.75">
      <c r="A73" s="66" t="s">
        <v>118</v>
      </c>
      <c r="B73" s="67"/>
      <c r="C73" s="67"/>
      <c r="D73" s="68"/>
      <c r="E73" s="60" t="s">
        <v>19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2"/>
      <c r="X73" s="29" t="s">
        <v>248</v>
      </c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1"/>
      <c r="AR73" s="35" t="s">
        <v>253</v>
      </c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</row>
    <row r="74" spans="1:79" ht="48.75" customHeight="1" x14ac:dyDescent="12.75">
      <c r="A74" s="69"/>
      <c r="B74" s="70"/>
      <c r="C74" s="70"/>
      <c r="D74" s="71"/>
      <c r="E74" s="63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5"/>
      <c r="X74" s="60" t="s">
        <v>4</v>
      </c>
      <c r="Y74" s="61"/>
      <c r="Z74" s="61"/>
      <c r="AA74" s="61"/>
      <c r="AB74" s="62"/>
      <c r="AC74" s="60" t="s">
        <v>3</v>
      </c>
      <c r="AD74" s="61"/>
      <c r="AE74" s="61"/>
      <c r="AF74" s="61"/>
      <c r="AG74" s="62"/>
      <c r="AH74" s="45" t="s">
        <v>116</v>
      </c>
      <c r="AI74" s="46"/>
      <c r="AJ74" s="46"/>
      <c r="AK74" s="46"/>
      <c r="AL74" s="47"/>
      <c r="AM74" s="29" t="s">
        <v>5</v>
      </c>
      <c r="AN74" s="30"/>
      <c r="AO74" s="30"/>
      <c r="AP74" s="30"/>
      <c r="AQ74" s="31"/>
      <c r="AR74" s="29" t="s">
        <v>4</v>
      </c>
      <c r="AS74" s="30"/>
      <c r="AT74" s="30"/>
      <c r="AU74" s="30"/>
      <c r="AV74" s="31"/>
      <c r="AW74" s="29" t="s">
        <v>3</v>
      </c>
      <c r="AX74" s="30"/>
      <c r="AY74" s="30"/>
      <c r="AZ74" s="30"/>
      <c r="BA74" s="31"/>
      <c r="BB74" s="45" t="s">
        <v>116</v>
      </c>
      <c r="BC74" s="46"/>
      <c r="BD74" s="46"/>
      <c r="BE74" s="46"/>
      <c r="BF74" s="47"/>
      <c r="BG74" s="29" t="s">
        <v>96</v>
      </c>
      <c r="BH74" s="30"/>
      <c r="BI74" s="30"/>
      <c r="BJ74" s="30"/>
      <c r="BK74" s="31"/>
    </row>
    <row r="75" spans="1:79" ht="12.75" customHeight="1" x14ac:dyDescent="0.2">
      <c r="A75" s="29">
        <v>1</v>
      </c>
      <c r="B75" s="30"/>
      <c r="C75" s="30"/>
      <c r="D75" s="31"/>
      <c r="E75" s="29">
        <v>2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1"/>
      <c r="X75" s="29">
        <v>3</v>
      </c>
      <c r="Y75" s="30"/>
      <c r="Z75" s="30"/>
      <c r="AA75" s="30"/>
      <c r="AB75" s="31"/>
      <c r="AC75" s="29">
        <v>4</v>
      </c>
      <c r="AD75" s="30"/>
      <c r="AE75" s="30"/>
      <c r="AF75" s="30"/>
      <c r="AG75" s="31"/>
      <c r="AH75" s="29">
        <v>5</v>
      </c>
      <c r="AI75" s="30"/>
      <c r="AJ75" s="30"/>
      <c r="AK75" s="30"/>
      <c r="AL75" s="31"/>
      <c r="AM75" s="29">
        <v>6</v>
      </c>
      <c r="AN75" s="30"/>
      <c r="AO75" s="30"/>
      <c r="AP75" s="30"/>
      <c r="AQ75" s="31"/>
      <c r="AR75" s="29">
        <v>7</v>
      </c>
      <c r="AS75" s="30"/>
      <c r="AT75" s="30"/>
      <c r="AU75" s="30"/>
      <c r="AV75" s="31"/>
      <c r="AW75" s="29">
        <v>8</v>
      </c>
      <c r="AX75" s="30"/>
      <c r="AY75" s="30"/>
      <c r="AZ75" s="30"/>
      <c r="BA75" s="31"/>
      <c r="BB75" s="29">
        <v>9</v>
      </c>
      <c r="BC75" s="30"/>
      <c r="BD75" s="30"/>
      <c r="BE75" s="30"/>
      <c r="BF75" s="31"/>
      <c r="BG75" s="29">
        <v>10</v>
      </c>
      <c r="BH75" s="30"/>
      <c r="BI75" s="30"/>
      <c r="BJ75" s="30"/>
      <c r="BK75" s="31"/>
    </row>
    <row r="76" spans="1:79" s="1" customFormat="1" ht="12.75" hidden="1" customHeight="1" x14ac:dyDescent="0.2">
      <c r="A76" s="32" t="s">
        <v>64</v>
      </c>
      <c r="B76" s="33"/>
      <c r="C76" s="33"/>
      <c r="D76" s="34"/>
      <c r="E76" s="32" t="s">
        <v>57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4"/>
      <c r="X76" s="79" t="s">
        <v>60</v>
      </c>
      <c r="Y76" s="80"/>
      <c r="Z76" s="80"/>
      <c r="AA76" s="80"/>
      <c r="AB76" s="81"/>
      <c r="AC76" s="79" t="s">
        <v>61</v>
      </c>
      <c r="AD76" s="80"/>
      <c r="AE76" s="80"/>
      <c r="AF76" s="80"/>
      <c r="AG76" s="81"/>
      <c r="AH76" s="32" t="s">
        <v>94</v>
      </c>
      <c r="AI76" s="33"/>
      <c r="AJ76" s="33"/>
      <c r="AK76" s="33"/>
      <c r="AL76" s="34"/>
      <c r="AM76" s="49" t="s">
        <v>171</v>
      </c>
      <c r="AN76" s="50"/>
      <c r="AO76" s="50"/>
      <c r="AP76" s="50"/>
      <c r="AQ76" s="51"/>
      <c r="AR76" s="32" t="s">
        <v>62</v>
      </c>
      <c r="AS76" s="33"/>
      <c r="AT76" s="33"/>
      <c r="AU76" s="33"/>
      <c r="AV76" s="34"/>
      <c r="AW76" s="32" t="s">
        <v>63</v>
      </c>
      <c r="AX76" s="33"/>
      <c r="AY76" s="33"/>
      <c r="AZ76" s="33"/>
      <c r="BA76" s="34"/>
      <c r="BB76" s="32" t="s">
        <v>95</v>
      </c>
      <c r="BC76" s="33"/>
      <c r="BD76" s="33"/>
      <c r="BE76" s="33"/>
      <c r="BF76" s="34"/>
      <c r="BG76" s="49" t="s">
        <v>171</v>
      </c>
      <c r="BH76" s="50"/>
      <c r="BI76" s="50"/>
      <c r="BJ76" s="50"/>
      <c r="BK76" s="51"/>
      <c r="CA76" t="s">
        <v>29</v>
      </c>
    </row>
    <row r="77" spans="1:79" s="98" customFormat="1" ht="12.75" customHeight="1" x14ac:dyDescent="0.2">
      <c r="A77" s="88">
        <v>2111</v>
      </c>
      <c r="B77" s="89"/>
      <c r="C77" s="89"/>
      <c r="D77" s="90"/>
      <c r="E77" s="91" t="s">
        <v>174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95">
        <v>0</v>
      </c>
      <c r="Y77" s="96"/>
      <c r="Z77" s="96"/>
      <c r="AA77" s="96"/>
      <c r="AB77" s="97"/>
      <c r="AC77" s="95">
        <v>0</v>
      </c>
      <c r="AD77" s="96"/>
      <c r="AE77" s="96"/>
      <c r="AF77" s="96"/>
      <c r="AG77" s="97"/>
      <c r="AH77" s="95">
        <v>0</v>
      </c>
      <c r="AI77" s="96"/>
      <c r="AJ77" s="96"/>
      <c r="AK77" s="96"/>
      <c r="AL77" s="97"/>
      <c r="AM77" s="95">
        <f>IF(ISNUMBER(X77),X77,0)+IF(ISNUMBER(AC77),AC77,0)</f>
        <v>0</v>
      </c>
      <c r="AN77" s="96"/>
      <c r="AO77" s="96"/>
      <c r="AP77" s="96"/>
      <c r="AQ77" s="97"/>
      <c r="AR77" s="95">
        <v>0</v>
      </c>
      <c r="AS77" s="96"/>
      <c r="AT77" s="96"/>
      <c r="AU77" s="96"/>
      <c r="AV77" s="97"/>
      <c r="AW77" s="95">
        <v>0</v>
      </c>
      <c r="AX77" s="96"/>
      <c r="AY77" s="96"/>
      <c r="AZ77" s="96"/>
      <c r="BA77" s="97"/>
      <c r="BB77" s="95">
        <v>0</v>
      </c>
      <c r="BC77" s="96"/>
      <c r="BD77" s="96"/>
      <c r="BE77" s="96"/>
      <c r="BF77" s="97"/>
      <c r="BG77" s="94">
        <f>IF(ISNUMBER(AR77),AR77,0)+IF(ISNUMBER(AW77),AW77,0)</f>
        <v>0</v>
      </c>
      <c r="BH77" s="94"/>
      <c r="BI77" s="94"/>
      <c r="BJ77" s="94"/>
      <c r="BK77" s="94"/>
      <c r="CA77" s="98" t="s">
        <v>30</v>
      </c>
    </row>
    <row r="78" spans="1:79" s="98" customFormat="1" ht="12.75" customHeight="1" x14ac:dyDescent="0.2">
      <c r="A78" s="88">
        <v>2120</v>
      </c>
      <c r="B78" s="89"/>
      <c r="C78" s="89"/>
      <c r="D78" s="90"/>
      <c r="E78" s="91" t="s">
        <v>175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  <c r="X78" s="95">
        <v>0</v>
      </c>
      <c r="Y78" s="96"/>
      <c r="Z78" s="96"/>
      <c r="AA78" s="96"/>
      <c r="AB78" s="97"/>
      <c r="AC78" s="95">
        <v>0</v>
      </c>
      <c r="AD78" s="96"/>
      <c r="AE78" s="96"/>
      <c r="AF78" s="96"/>
      <c r="AG78" s="97"/>
      <c r="AH78" s="95">
        <v>0</v>
      </c>
      <c r="AI78" s="96"/>
      <c r="AJ78" s="96"/>
      <c r="AK78" s="96"/>
      <c r="AL78" s="97"/>
      <c r="AM78" s="95">
        <f>IF(ISNUMBER(X78),X78,0)+IF(ISNUMBER(AC78),AC78,0)</f>
        <v>0</v>
      </c>
      <c r="AN78" s="96"/>
      <c r="AO78" s="96"/>
      <c r="AP78" s="96"/>
      <c r="AQ78" s="97"/>
      <c r="AR78" s="95">
        <v>0</v>
      </c>
      <c r="AS78" s="96"/>
      <c r="AT78" s="96"/>
      <c r="AU78" s="96"/>
      <c r="AV78" s="97"/>
      <c r="AW78" s="95">
        <v>0</v>
      </c>
      <c r="AX78" s="96"/>
      <c r="AY78" s="96"/>
      <c r="AZ78" s="96"/>
      <c r="BA78" s="97"/>
      <c r="BB78" s="95">
        <v>0</v>
      </c>
      <c r="BC78" s="96"/>
      <c r="BD78" s="96"/>
      <c r="BE78" s="96"/>
      <c r="BF78" s="97"/>
      <c r="BG78" s="94">
        <f>IF(ISNUMBER(AR78),AR78,0)+IF(ISNUMBER(AW78),AW78,0)</f>
        <v>0</v>
      </c>
      <c r="BH78" s="94"/>
      <c r="BI78" s="94"/>
      <c r="BJ78" s="94"/>
      <c r="BK78" s="94"/>
    </row>
    <row r="79" spans="1:79" s="98" customFormat="1" ht="12.75" customHeight="1" x14ac:dyDescent="0.2">
      <c r="A79" s="88">
        <v>2210</v>
      </c>
      <c r="B79" s="89"/>
      <c r="C79" s="89"/>
      <c r="D79" s="90"/>
      <c r="E79" s="91" t="s">
        <v>176</v>
      </c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3"/>
      <c r="X79" s="95">
        <v>10560</v>
      </c>
      <c r="Y79" s="96"/>
      <c r="Z79" s="96"/>
      <c r="AA79" s="96"/>
      <c r="AB79" s="97"/>
      <c r="AC79" s="95">
        <v>0</v>
      </c>
      <c r="AD79" s="96"/>
      <c r="AE79" s="96"/>
      <c r="AF79" s="96"/>
      <c r="AG79" s="97"/>
      <c r="AH79" s="95">
        <v>0</v>
      </c>
      <c r="AI79" s="96"/>
      <c r="AJ79" s="96"/>
      <c r="AK79" s="96"/>
      <c r="AL79" s="97"/>
      <c r="AM79" s="95">
        <f>IF(ISNUMBER(X79),X79,0)+IF(ISNUMBER(AC79),AC79,0)</f>
        <v>10560</v>
      </c>
      <c r="AN79" s="96"/>
      <c r="AO79" s="96"/>
      <c r="AP79" s="96"/>
      <c r="AQ79" s="97"/>
      <c r="AR79" s="95">
        <v>11088</v>
      </c>
      <c r="AS79" s="96"/>
      <c r="AT79" s="96"/>
      <c r="AU79" s="96"/>
      <c r="AV79" s="97"/>
      <c r="AW79" s="95">
        <v>0</v>
      </c>
      <c r="AX79" s="96"/>
      <c r="AY79" s="96"/>
      <c r="AZ79" s="96"/>
      <c r="BA79" s="97"/>
      <c r="BB79" s="95">
        <v>0</v>
      </c>
      <c r="BC79" s="96"/>
      <c r="BD79" s="96"/>
      <c r="BE79" s="96"/>
      <c r="BF79" s="97"/>
      <c r="BG79" s="94">
        <f>IF(ISNUMBER(AR79),AR79,0)+IF(ISNUMBER(AW79),AW79,0)</f>
        <v>11088</v>
      </c>
      <c r="BH79" s="94"/>
      <c r="BI79" s="94"/>
      <c r="BJ79" s="94"/>
      <c r="BK79" s="94"/>
    </row>
    <row r="80" spans="1:79" s="98" customFormat="1" ht="12.75" customHeight="1" x14ac:dyDescent="0.2">
      <c r="A80" s="88">
        <v>2220</v>
      </c>
      <c r="B80" s="89"/>
      <c r="C80" s="89"/>
      <c r="D80" s="90"/>
      <c r="E80" s="91" t="s">
        <v>177</v>
      </c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3"/>
      <c r="X80" s="95">
        <v>329704.32000000001</v>
      </c>
      <c r="Y80" s="96"/>
      <c r="Z80" s="96"/>
      <c r="AA80" s="96"/>
      <c r="AB80" s="97"/>
      <c r="AC80" s="95">
        <v>0</v>
      </c>
      <c r="AD80" s="96"/>
      <c r="AE80" s="96"/>
      <c r="AF80" s="96"/>
      <c r="AG80" s="97"/>
      <c r="AH80" s="95">
        <v>0</v>
      </c>
      <c r="AI80" s="96"/>
      <c r="AJ80" s="96"/>
      <c r="AK80" s="96"/>
      <c r="AL80" s="97"/>
      <c r="AM80" s="95">
        <f>IF(ISNUMBER(X80),X80,0)+IF(ISNUMBER(AC80),AC80,0)</f>
        <v>329704.32000000001</v>
      </c>
      <c r="AN80" s="96"/>
      <c r="AO80" s="96"/>
      <c r="AP80" s="96"/>
      <c r="AQ80" s="97"/>
      <c r="AR80" s="95">
        <v>346189.53600000002</v>
      </c>
      <c r="AS80" s="96"/>
      <c r="AT80" s="96"/>
      <c r="AU80" s="96"/>
      <c r="AV80" s="97"/>
      <c r="AW80" s="95">
        <v>0</v>
      </c>
      <c r="AX80" s="96"/>
      <c r="AY80" s="96"/>
      <c r="AZ80" s="96"/>
      <c r="BA80" s="97"/>
      <c r="BB80" s="95">
        <v>0</v>
      </c>
      <c r="BC80" s="96"/>
      <c r="BD80" s="96"/>
      <c r="BE80" s="96"/>
      <c r="BF80" s="97"/>
      <c r="BG80" s="94">
        <f>IF(ISNUMBER(AR80),AR80,0)+IF(ISNUMBER(AW80),AW80,0)</f>
        <v>346189.53600000002</v>
      </c>
      <c r="BH80" s="94"/>
      <c r="BI80" s="94"/>
      <c r="BJ80" s="94"/>
      <c r="BK80" s="94"/>
    </row>
    <row r="81" spans="1:79" s="98" customFormat="1" ht="12.75" customHeight="1" x14ac:dyDescent="0.2">
      <c r="A81" s="88">
        <v>2240</v>
      </c>
      <c r="B81" s="89"/>
      <c r="C81" s="89"/>
      <c r="D81" s="90"/>
      <c r="E81" s="91" t="s">
        <v>178</v>
      </c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5">
        <v>514272</v>
      </c>
      <c r="Y81" s="96"/>
      <c r="Z81" s="96"/>
      <c r="AA81" s="96"/>
      <c r="AB81" s="97"/>
      <c r="AC81" s="95">
        <v>0</v>
      </c>
      <c r="AD81" s="96"/>
      <c r="AE81" s="96"/>
      <c r="AF81" s="96"/>
      <c r="AG81" s="97"/>
      <c r="AH81" s="95">
        <v>0</v>
      </c>
      <c r="AI81" s="96"/>
      <c r="AJ81" s="96"/>
      <c r="AK81" s="96"/>
      <c r="AL81" s="97"/>
      <c r="AM81" s="95">
        <f>IF(ISNUMBER(X81),X81,0)+IF(ISNUMBER(AC81),AC81,0)</f>
        <v>514272</v>
      </c>
      <c r="AN81" s="96"/>
      <c r="AO81" s="96"/>
      <c r="AP81" s="96"/>
      <c r="AQ81" s="97"/>
      <c r="AR81" s="95">
        <v>539985.6</v>
      </c>
      <c r="AS81" s="96"/>
      <c r="AT81" s="96"/>
      <c r="AU81" s="96"/>
      <c r="AV81" s="97"/>
      <c r="AW81" s="95">
        <v>0</v>
      </c>
      <c r="AX81" s="96"/>
      <c r="AY81" s="96"/>
      <c r="AZ81" s="96"/>
      <c r="BA81" s="97"/>
      <c r="BB81" s="95">
        <v>0</v>
      </c>
      <c r="BC81" s="96"/>
      <c r="BD81" s="96"/>
      <c r="BE81" s="96"/>
      <c r="BF81" s="97"/>
      <c r="BG81" s="94">
        <f>IF(ISNUMBER(AR81),AR81,0)+IF(ISNUMBER(AW81),AW81,0)</f>
        <v>539985.6</v>
      </c>
      <c r="BH81" s="94"/>
      <c r="BI81" s="94"/>
      <c r="BJ81" s="94"/>
      <c r="BK81" s="94"/>
    </row>
    <row r="82" spans="1:79" s="98" customFormat="1" ht="12.75" customHeight="1" x14ac:dyDescent="0.2">
      <c r="A82" s="88">
        <v>2272</v>
      </c>
      <c r="B82" s="89"/>
      <c r="C82" s="89"/>
      <c r="D82" s="90"/>
      <c r="E82" s="91" t="s">
        <v>179</v>
      </c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3"/>
      <c r="X82" s="95">
        <v>6099.2340000000004</v>
      </c>
      <c r="Y82" s="96"/>
      <c r="Z82" s="96"/>
      <c r="AA82" s="96"/>
      <c r="AB82" s="97"/>
      <c r="AC82" s="95">
        <v>0</v>
      </c>
      <c r="AD82" s="96"/>
      <c r="AE82" s="96"/>
      <c r="AF82" s="96"/>
      <c r="AG82" s="97"/>
      <c r="AH82" s="95">
        <v>0</v>
      </c>
      <c r="AI82" s="96"/>
      <c r="AJ82" s="96"/>
      <c r="AK82" s="96"/>
      <c r="AL82" s="97"/>
      <c r="AM82" s="95">
        <f>IF(ISNUMBER(X82),X82,0)+IF(ISNUMBER(AC82),AC82,0)</f>
        <v>6099.2340000000004</v>
      </c>
      <c r="AN82" s="96"/>
      <c r="AO82" s="96"/>
      <c r="AP82" s="96"/>
      <c r="AQ82" s="97"/>
      <c r="AR82" s="95">
        <v>6459.0888059999997</v>
      </c>
      <c r="AS82" s="96"/>
      <c r="AT82" s="96"/>
      <c r="AU82" s="96"/>
      <c r="AV82" s="97"/>
      <c r="AW82" s="95">
        <v>0</v>
      </c>
      <c r="AX82" s="96"/>
      <c r="AY82" s="96"/>
      <c r="AZ82" s="96"/>
      <c r="BA82" s="97"/>
      <c r="BB82" s="95">
        <v>0</v>
      </c>
      <c r="BC82" s="96"/>
      <c r="BD82" s="96"/>
      <c r="BE82" s="96"/>
      <c r="BF82" s="97"/>
      <c r="BG82" s="94">
        <f>IF(ISNUMBER(AR82),AR82,0)+IF(ISNUMBER(AW82),AW82,0)</f>
        <v>6459.0888059999997</v>
      </c>
      <c r="BH82" s="94"/>
      <c r="BI82" s="94"/>
      <c r="BJ82" s="94"/>
      <c r="BK82" s="94"/>
    </row>
    <row r="83" spans="1:79" s="98" customFormat="1" ht="12.75" customHeight="1" x14ac:dyDescent="0.2">
      <c r="A83" s="88">
        <v>2273</v>
      </c>
      <c r="B83" s="89"/>
      <c r="C83" s="89"/>
      <c r="D83" s="90"/>
      <c r="E83" s="91" t="s">
        <v>180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5">
        <v>917614.50000000012</v>
      </c>
      <c r="Y83" s="96"/>
      <c r="Z83" s="96"/>
      <c r="AA83" s="96"/>
      <c r="AB83" s="97"/>
      <c r="AC83" s="95">
        <v>0</v>
      </c>
      <c r="AD83" s="96"/>
      <c r="AE83" s="96"/>
      <c r="AF83" s="96"/>
      <c r="AG83" s="97"/>
      <c r="AH83" s="95">
        <v>0</v>
      </c>
      <c r="AI83" s="96"/>
      <c r="AJ83" s="96"/>
      <c r="AK83" s="96"/>
      <c r="AL83" s="97"/>
      <c r="AM83" s="95">
        <f>IF(ISNUMBER(X83),X83,0)+IF(ISNUMBER(AC83),AC83,0)</f>
        <v>917614.50000000012</v>
      </c>
      <c r="AN83" s="96"/>
      <c r="AO83" s="96"/>
      <c r="AP83" s="96"/>
      <c r="AQ83" s="97"/>
      <c r="AR83" s="95">
        <v>1009375.9500000002</v>
      </c>
      <c r="AS83" s="96"/>
      <c r="AT83" s="96"/>
      <c r="AU83" s="96"/>
      <c r="AV83" s="97"/>
      <c r="AW83" s="95">
        <v>0</v>
      </c>
      <c r="AX83" s="96"/>
      <c r="AY83" s="96"/>
      <c r="AZ83" s="96"/>
      <c r="BA83" s="97"/>
      <c r="BB83" s="95">
        <v>0</v>
      </c>
      <c r="BC83" s="96"/>
      <c r="BD83" s="96"/>
      <c r="BE83" s="96"/>
      <c r="BF83" s="97"/>
      <c r="BG83" s="94">
        <f>IF(ISNUMBER(AR83),AR83,0)+IF(ISNUMBER(AW83),AW83,0)</f>
        <v>1009375.9500000002</v>
      </c>
      <c r="BH83" s="94"/>
      <c r="BI83" s="94"/>
      <c r="BJ83" s="94"/>
      <c r="BK83" s="94"/>
    </row>
    <row r="84" spans="1:79" s="98" customFormat="1" ht="12.75" customHeight="1" x14ac:dyDescent="0.2">
      <c r="A84" s="88">
        <v>2274</v>
      </c>
      <c r="B84" s="89"/>
      <c r="C84" s="89"/>
      <c r="D84" s="90"/>
      <c r="E84" s="91" t="s">
        <v>181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5">
        <v>0</v>
      </c>
      <c r="Y84" s="96"/>
      <c r="Z84" s="96"/>
      <c r="AA84" s="96"/>
      <c r="AB84" s="97"/>
      <c r="AC84" s="95">
        <v>0</v>
      </c>
      <c r="AD84" s="96"/>
      <c r="AE84" s="96"/>
      <c r="AF84" s="96"/>
      <c r="AG84" s="97"/>
      <c r="AH84" s="95">
        <v>0</v>
      </c>
      <c r="AI84" s="96"/>
      <c r="AJ84" s="96"/>
      <c r="AK84" s="96"/>
      <c r="AL84" s="97"/>
      <c r="AM84" s="95">
        <f>IF(ISNUMBER(X84),X84,0)+IF(ISNUMBER(AC84),AC84,0)</f>
        <v>0</v>
      </c>
      <c r="AN84" s="96"/>
      <c r="AO84" s="96"/>
      <c r="AP84" s="96"/>
      <c r="AQ84" s="97"/>
      <c r="AR84" s="95">
        <v>0</v>
      </c>
      <c r="AS84" s="96"/>
      <c r="AT84" s="96"/>
      <c r="AU84" s="96"/>
      <c r="AV84" s="97"/>
      <c r="AW84" s="95">
        <v>0</v>
      </c>
      <c r="AX84" s="96"/>
      <c r="AY84" s="96"/>
      <c r="AZ84" s="96"/>
      <c r="BA84" s="97"/>
      <c r="BB84" s="95">
        <v>0</v>
      </c>
      <c r="BC84" s="96"/>
      <c r="BD84" s="96"/>
      <c r="BE84" s="96"/>
      <c r="BF84" s="97"/>
      <c r="BG84" s="94">
        <f>IF(ISNUMBER(AR84),AR84,0)+IF(ISNUMBER(AW84),AW84,0)</f>
        <v>0</v>
      </c>
      <c r="BH84" s="94"/>
      <c r="BI84" s="94"/>
      <c r="BJ84" s="94"/>
      <c r="BK84" s="94"/>
    </row>
    <row r="85" spans="1:79" s="98" customFormat="1" ht="12.75" customHeight="1" x14ac:dyDescent="0.2">
      <c r="A85" s="88">
        <v>2800</v>
      </c>
      <c r="B85" s="89"/>
      <c r="C85" s="89"/>
      <c r="D85" s="90"/>
      <c r="E85" s="91" t="s">
        <v>182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0</v>
      </c>
      <c r="Y85" s="96"/>
      <c r="Z85" s="96"/>
      <c r="AA85" s="96"/>
      <c r="AB85" s="97"/>
      <c r="AC85" s="95">
        <v>0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0</v>
      </c>
      <c r="AN85" s="96"/>
      <c r="AO85" s="96"/>
      <c r="AP85" s="96"/>
      <c r="AQ85" s="97"/>
      <c r="AR85" s="95">
        <v>0</v>
      </c>
      <c r="AS85" s="96"/>
      <c r="AT85" s="96"/>
      <c r="AU85" s="96"/>
      <c r="AV85" s="97"/>
      <c r="AW85" s="95">
        <v>0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0</v>
      </c>
      <c r="BH85" s="94"/>
      <c r="BI85" s="94"/>
      <c r="BJ85" s="94"/>
      <c r="BK85" s="94"/>
    </row>
    <row r="86" spans="1:79" s="98" customFormat="1" ht="25.5" customHeight="1" x14ac:dyDescent="0.2">
      <c r="A86" s="88">
        <v>3110</v>
      </c>
      <c r="B86" s="89"/>
      <c r="C86" s="89"/>
      <c r="D86" s="90"/>
      <c r="E86" s="91" t="s">
        <v>183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5">
        <v>0</v>
      </c>
      <c r="Y86" s="96"/>
      <c r="Z86" s="96"/>
      <c r="AA86" s="96"/>
      <c r="AB86" s="97"/>
      <c r="AC86" s="95">
        <v>300000</v>
      </c>
      <c r="AD86" s="96"/>
      <c r="AE86" s="96"/>
      <c r="AF86" s="96"/>
      <c r="AG86" s="97"/>
      <c r="AH86" s="95">
        <v>300000</v>
      </c>
      <c r="AI86" s="96"/>
      <c r="AJ86" s="96"/>
      <c r="AK86" s="96"/>
      <c r="AL86" s="97"/>
      <c r="AM86" s="95">
        <f>IF(ISNUMBER(X86),X86,0)+IF(ISNUMBER(AC86),AC86,0)</f>
        <v>300000</v>
      </c>
      <c r="AN86" s="96"/>
      <c r="AO86" s="96"/>
      <c r="AP86" s="96"/>
      <c r="AQ86" s="97"/>
      <c r="AR86" s="95">
        <v>0</v>
      </c>
      <c r="AS86" s="96"/>
      <c r="AT86" s="96"/>
      <c r="AU86" s="96"/>
      <c r="AV86" s="97"/>
      <c r="AW86" s="95">
        <v>1150000</v>
      </c>
      <c r="AX86" s="96"/>
      <c r="AY86" s="96"/>
      <c r="AZ86" s="96"/>
      <c r="BA86" s="97"/>
      <c r="BB86" s="95">
        <v>1150000</v>
      </c>
      <c r="BC86" s="96"/>
      <c r="BD86" s="96"/>
      <c r="BE86" s="96"/>
      <c r="BF86" s="97"/>
      <c r="BG86" s="94">
        <f>IF(ISNUMBER(AR86),AR86,0)+IF(ISNUMBER(AW86),AW86,0)</f>
        <v>1150000</v>
      </c>
      <c r="BH86" s="94"/>
      <c r="BI86" s="94"/>
      <c r="BJ86" s="94"/>
      <c r="BK86" s="94"/>
    </row>
    <row r="87" spans="1:79" s="98" customFormat="1" ht="12.75" customHeight="1" x14ac:dyDescent="0.2">
      <c r="A87" s="88">
        <v>3142</v>
      </c>
      <c r="B87" s="89"/>
      <c r="C87" s="89"/>
      <c r="D87" s="90"/>
      <c r="E87" s="91" t="s">
        <v>184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5">
        <v>0</v>
      </c>
      <c r="Y87" s="96"/>
      <c r="Z87" s="96"/>
      <c r="AA87" s="96"/>
      <c r="AB87" s="97"/>
      <c r="AC87" s="95">
        <v>0</v>
      </c>
      <c r="AD87" s="96"/>
      <c r="AE87" s="96"/>
      <c r="AF87" s="96"/>
      <c r="AG87" s="97"/>
      <c r="AH87" s="95">
        <v>0</v>
      </c>
      <c r="AI87" s="96"/>
      <c r="AJ87" s="96"/>
      <c r="AK87" s="96"/>
      <c r="AL87" s="97"/>
      <c r="AM87" s="95">
        <f>IF(ISNUMBER(X87),X87,0)+IF(ISNUMBER(AC87),AC87,0)</f>
        <v>0</v>
      </c>
      <c r="AN87" s="96"/>
      <c r="AO87" s="96"/>
      <c r="AP87" s="96"/>
      <c r="AQ87" s="97"/>
      <c r="AR87" s="95">
        <v>0</v>
      </c>
      <c r="AS87" s="96"/>
      <c r="AT87" s="96"/>
      <c r="AU87" s="96"/>
      <c r="AV87" s="97"/>
      <c r="AW87" s="95">
        <v>0</v>
      </c>
      <c r="AX87" s="96"/>
      <c r="AY87" s="96"/>
      <c r="AZ87" s="96"/>
      <c r="BA87" s="97"/>
      <c r="BB87" s="95">
        <v>0</v>
      </c>
      <c r="BC87" s="96"/>
      <c r="BD87" s="96"/>
      <c r="BE87" s="96"/>
      <c r="BF87" s="97"/>
      <c r="BG87" s="94">
        <f>IF(ISNUMBER(AR87),AR87,0)+IF(ISNUMBER(AW87),AW87,0)</f>
        <v>0</v>
      </c>
      <c r="BH87" s="94"/>
      <c r="BI87" s="94"/>
      <c r="BJ87" s="94"/>
      <c r="BK87" s="94"/>
    </row>
    <row r="88" spans="1:79" s="6" customFormat="1" ht="12.75" customHeight="1" x14ac:dyDescent="0.2">
      <c r="A88" s="86"/>
      <c r="B88" s="84"/>
      <c r="C88" s="84"/>
      <c r="D88" s="85"/>
      <c r="E88" s="99" t="s">
        <v>147</v>
      </c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3">
        <v>1778250.0540000002</v>
      </c>
      <c r="Y88" s="104"/>
      <c r="Z88" s="104"/>
      <c r="AA88" s="104"/>
      <c r="AB88" s="105"/>
      <c r="AC88" s="103">
        <v>300000</v>
      </c>
      <c r="AD88" s="104"/>
      <c r="AE88" s="104"/>
      <c r="AF88" s="104"/>
      <c r="AG88" s="105"/>
      <c r="AH88" s="103">
        <v>300000</v>
      </c>
      <c r="AI88" s="104"/>
      <c r="AJ88" s="104"/>
      <c r="AK88" s="104"/>
      <c r="AL88" s="105"/>
      <c r="AM88" s="103">
        <f>IF(ISNUMBER(X88),X88,0)+IF(ISNUMBER(AC88),AC88,0)</f>
        <v>2078250.0540000002</v>
      </c>
      <c r="AN88" s="104"/>
      <c r="AO88" s="104"/>
      <c r="AP88" s="104"/>
      <c r="AQ88" s="105"/>
      <c r="AR88" s="103">
        <v>1913098.1748060002</v>
      </c>
      <c r="AS88" s="104"/>
      <c r="AT88" s="104"/>
      <c r="AU88" s="104"/>
      <c r="AV88" s="105"/>
      <c r="AW88" s="103">
        <v>1150000</v>
      </c>
      <c r="AX88" s="104"/>
      <c r="AY88" s="104"/>
      <c r="AZ88" s="104"/>
      <c r="BA88" s="105"/>
      <c r="BB88" s="103">
        <v>1150000</v>
      </c>
      <c r="BC88" s="104"/>
      <c r="BD88" s="104"/>
      <c r="BE88" s="104"/>
      <c r="BF88" s="105"/>
      <c r="BG88" s="102">
        <f>IF(ISNUMBER(AR88),AR88,0)+IF(ISNUMBER(AW88),AW88,0)</f>
        <v>3063098.1748060002</v>
      </c>
      <c r="BH88" s="102"/>
      <c r="BI88" s="102"/>
      <c r="BJ88" s="102"/>
      <c r="BK88" s="102"/>
    </row>
    <row r="90" spans="1:79" ht="14.25" customHeight="1" x14ac:dyDescent="12.75">
      <c r="A90" s="41" t="s">
        <v>255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</row>
    <row r="91" spans="1:79" ht="15" customHeight="1" x14ac:dyDescent="0.2">
      <c r="A91" s="52" t="s">
        <v>226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</row>
    <row r="92" spans="1:79" ht="23.1" customHeight="1" x14ac:dyDescent="12.75">
      <c r="A92" s="66" t="s">
        <v>119</v>
      </c>
      <c r="B92" s="67"/>
      <c r="C92" s="67"/>
      <c r="D92" s="67"/>
      <c r="E92" s="68"/>
      <c r="F92" s="60" t="s">
        <v>19</v>
      </c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2"/>
      <c r="X92" s="35" t="s">
        <v>248</v>
      </c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29" t="s">
        <v>253</v>
      </c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1"/>
    </row>
    <row r="93" spans="1:79" ht="53.25" customHeight="1" x14ac:dyDescent="0.2">
      <c r="A93" s="69"/>
      <c r="B93" s="70"/>
      <c r="C93" s="70"/>
      <c r="D93" s="70"/>
      <c r="E93" s="71"/>
      <c r="F93" s="63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5"/>
      <c r="X93" s="29" t="s">
        <v>4</v>
      </c>
      <c r="Y93" s="30"/>
      <c r="Z93" s="30"/>
      <c r="AA93" s="30"/>
      <c r="AB93" s="31"/>
      <c r="AC93" s="29" t="s">
        <v>3</v>
      </c>
      <c r="AD93" s="30"/>
      <c r="AE93" s="30"/>
      <c r="AF93" s="30"/>
      <c r="AG93" s="31"/>
      <c r="AH93" s="45" t="s">
        <v>116</v>
      </c>
      <c r="AI93" s="46"/>
      <c r="AJ93" s="46"/>
      <c r="AK93" s="46"/>
      <c r="AL93" s="47"/>
      <c r="AM93" s="29" t="s">
        <v>5</v>
      </c>
      <c r="AN93" s="30"/>
      <c r="AO93" s="30"/>
      <c r="AP93" s="30"/>
      <c r="AQ93" s="31"/>
      <c r="AR93" s="29" t="s">
        <v>4</v>
      </c>
      <c r="AS93" s="30"/>
      <c r="AT93" s="30"/>
      <c r="AU93" s="30"/>
      <c r="AV93" s="31"/>
      <c r="AW93" s="29" t="s">
        <v>3</v>
      </c>
      <c r="AX93" s="30"/>
      <c r="AY93" s="30"/>
      <c r="AZ93" s="30"/>
      <c r="BA93" s="31"/>
      <c r="BB93" s="48" t="s">
        <v>116</v>
      </c>
      <c r="BC93" s="48"/>
      <c r="BD93" s="48"/>
      <c r="BE93" s="48"/>
      <c r="BF93" s="48"/>
      <c r="BG93" s="29" t="s">
        <v>96</v>
      </c>
      <c r="BH93" s="30"/>
      <c r="BI93" s="30"/>
      <c r="BJ93" s="30"/>
      <c r="BK93" s="31"/>
    </row>
    <row r="94" spans="1:79" ht="15" customHeight="1" x14ac:dyDescent="0.2">
      <c r="A94" s="29">
        <v>1</v>
      </c>
      <c r="B94" s="30"/>
      <c r="C94" s="30"/>
      <c r="D94" s="30"/>
      <c r="E94" s="31"/>
      <c r="F94" s="29">
        <v>2</v>
      </c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1"/>
      <c r="X94" s="29">
        <v>3</v>
      </c>
      <c r="Y94" s="30"/>
      <c r="Z94" s="30"/>
      <c r="AA94" s="30"/>
      <c r="AB94" s="31"/>
      <c r="AC94" s="29">
        <v>4</v>
      </c>
      <c r="AD94" s="30"/>
      <c r="AE94" s="30"/>
      <c r="AF94" s="30"/>
      <c r="AG94" s="31"/>
      <c r="AH94" s="29">
        <v>5</v>
      </c>
      <c r="AI94" s="30"/>
      <c r="AJ94" s="30"/>
      <c r="AK94" s="30"/>
      <c r="AL94" s="31"/>
      <c r="AM94" s="29">
        <v>6</v>
      </c>
      <c r="AN94" s="30"/>
      <c r="AO94" s="30"/>
      <c r="AP94" s="30"/>
      <c r="AQ94" s="31"/>
      <c r="AR94" s="29">
        <v>7</v>
      </c>
      <c r="AS94" s="30"/>
      <c r="AT94" s="30"/>
      <c r="AU94" s="30"/>
      <c r="AV94" s="31"/>
      <c r="AW94" s="29">
        <v>8</v>
      </c>
      <c r="AX94" s="30"/>
      <c r="AY94" s="30"/>
      <c r="AZ94" s="30"/>
      <c r="BA94" s="31"/>
      <c r="BB94" s="29">
        <v>9</v>
      </c>
      <c r="BC94" s="30"/>
      <c r="BD94" s="30"/>
      <c r="BE94" s="30"/>
      <c r="BF94" s="31"/>
      <c r="BG94" s="29">
        <v>10</v>
      </c>
      <c r="BH94" s="30"/>
      <c r="BI94" s="30"/>
      <c r="BJ94" s="30"/>
      <c r="BK94" s="31"/>
    </row>
    <row r="95" spans="1:79" s="1" customFormat="1" ht="15" hidden="1" customHeight="1" x14ac:dyDescent="0.2">
      <c r="A95" s="32" t="s">
        <v>64</v>
      </c>
      <c r="B95" s="33"/>
      <c r="C95" s="33"/>
      <c r="D95" s="33"/>
      <c r="E95" s="34"/>
      <c r="F95" s="32" t="s">
        <v>57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4"/>
      <c r="X95" s="32" t="s">
        <v>60</v>
      </c>
      <c r="Y95" s="33"/>
      <c r="Z95" s="33"/>
      <c r="AA95" s="33"/>
      <c r="AB95" s="34"/>
      <c r="AC95" s="32" t="s">
        <v>61</v>
      </c>
      <c r="AD95" s="33"/>
      <c r="AE95" s="33"/>
      <c r="AF95" s="33"/>
      <c r="AG95" s="34"/>
      <c r="AH95" s="32" t="s">
        <v>94</v>
      </c>
      <c r="AI95" s="33"/>
      <c r="AJ95" s="33"/>
      <c r="AK95" s="33"/>
      <c r="AL95" s="34"/>
      <c r="AM95" s="49" t="s">
        <v>171</v>
      </c>
      <c r="AN95" s="50"/>
      <c r="AO95" s="50"/>
      <c r="AP95" s="50"/>
      <c r="AQ95" s="51"/>
      <c r="AR95" s="32" t="s">
        <v>62</v>
      </c>
      <c r="AS95" s="33"/>
      <c r="AT95" s="33"/>
      <c r="AU95" s="33"/>
      <c r="AV95" s="34"/>
      <c r="AW95" s="32" t="s">
        <v>63</v>
      </c>
      <c r="AX95" s="33"/>
      <c r="AY95" s="33"/>
      <c r="AZ95" s="33"/>
      <c r="BA95" s="34"/>
      <c r="BB95" s="32" t="s">
        <v>95</v>
      </c>
      <c r="BC95" s="33"/>
      <c r="BD95" s="33"/>
      <c r="BE95" s="33"/>
      <c r="BF95" s="34"/>
      <c r="BG95" s="49" t="s">
        <v>171</v>
      </c>
      <c r="BH95" s="50"/>
      <c r="BI95" s="50"/>
      <c r="BJ95" s="50"/>
      <c r="BK95" s="51"/>
      <c r="CA95" t="s">
        <v>31</v>
      </c>
    </row>
    <row r="96" spans="1:79" s="6" customFormat="1" ht="12.75" customHeight="1" x14ac:dyDescent="0.2">
      <c r="A96" s="86"/>
      <c r="B96" s="84"/>
      <c r="C96" s="84"/>
      <c r="D96" s="84"/>
      <c r="E96" s="85"/>
      <c r="F96" s="86" t="s">
        <v>147</v>
      </c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5"/>
      <c r="X96" s="106"/>
      <c r="Y96" s="107"/>
      <c r="Z96" s="107"/>
      <c r="AA96" s="107"/>
      <c r="AB96" s="108"/>
      <c r="AC96" s="106"/>
      <c r="AD96" s="107"/>
      <c r="AE96" s="107"/>
      <c r="AF96" s="107"/>
      <c r="AG96" s="108"/>
      <c r="AH96" s="102"/>
      <c r="AI96" s="102"/>
      <c r="AJ96" s="102"/>
      <c r="AK96" s="102"/>
      <c r="AL96" s="102"/>
      <c r="AM96" s="102">
        <f>IF(ISNUMBER(X96),X96,0)+IF(ISNUMBER(AC96),AC96,0)</f>
        <v>0</v>
      </c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>
        <f>IF(ISNUMBER(AR96),AR96,0)+IF(ISNUMBER(AW96),AW96,0)</f>
        <v>0</v>
      </c>
      <c r="BH96" s="102"/>
      <c r="BI96" s="102"/>
      <c r="BJ96" s="102"/>
      <c r="BK96" s="102"/>
      <c r="CA96" s="6" t="s">
        <v>32</v>
      </c>
    </row>
    <row r="99" spans="1:79" ht="14.25" customHeight="1" x14ac:dyDescent="0.2">
      <c r="A99" s="41" t="s">
        <v>120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9" ht="14.25" customHeight="1" x14ac:dyDescent="12.75">
      <c r="A100" s="41" t="s">
        <v>240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9" ht="15" customHeight="1" x14ac:dyDescent="0.2">
      <c r="A101" s="52" t="s">
        <v>226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</row>
    <row r="102" spans="1:79" ht="23.1" customHeight="1" x14ac:dyDescent="0.2">
      <c r="A102" s="60" t="s">
        <v>6</v>
      </c>
      <c r="B102" s="61"/>
      <c r="C102" s="61"/>
      <c r="D102" s="60" t="s">
        <v>121</v>
      </c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2"/>
      <c r="U102" s="29" t="s">
        <v>227</v>
      </c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1"/>
      <c r="AN102" s="29" t="s">
        <v>230</v>
      </c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1"/>
      <c r="BG102" s="35" t="s">
        <v>237</v>
      </c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</row>
    <row r="103" spans="1:79" ht="52.5" customHeight="1" x14ac:dyDescent="0.2">
      <c r="A103" s="63"/>
      <c r="B103" s="64"/>
      <c r="C103" s="64"/>
      <c r="D103" s="63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5"/>
      <c r="U103" s="29" t="s">
        <v>4</v>
      </c>
      <c r="V103" s="30"/>
      <c r="W103" s="30"/>
      <c r="X103" s="30"/>
      <c r="Y103" s="31"/>
      <c r="Z103" s="29" t="s">
        <v>3</v>
      </c>
      <c r="AA103" s="30"/>
      <c r="AB103" s="30"/>
      <c r="AC103" s="30"/>
      <c r="AD103" s="31"/>
      <c r="AE103" s="45" t="s">
        <v>116</v>
      </c>
      <c r="AF103" s="46"/>
      <c r="AG103" s="46"/>
      <c r="AH103" s="47"/>
      <c r="AI103" s="29" t="s">
        <v>5</v>
      </c>
      <c r="AJ103" s="30"/>
      <c r="AK103" s="30"/>
      <c r="AL103" s="30"/>
      <c r="AM103" s="31"/>
      <c r="AN103" s="29" t="s">
        <v>4</v>
      </c>
      <c r="AO103" s="30"/>
      <c r="AP103" s="30"/>
      <c r="AQ103" s="30"/>
      <c r="AR103" s="31"/>
      <c r="AS103" s="29" t="s">
        <v>3</v>
      </c>
      <c r="AT103" s="30"/>
      <c r="AU103" s="30"/>
      <c r="AV103" s="30"/>
      <c r="AW103" s="31"/>
      <c r="AX103" s="45" t="s">
        <v>116</v>
      </c>
      <c r="AY103" s="46"/>
      <c r="AZ103" s="46"/>
      <c r="BA103" s="47"/>
      <c r="BB103" s="29" t="s">
        <v>96</v>
      </c>
      <c r="BC103" s="30"/>
      <c r="BD103" s="30"/>
      <c r="BE103" s="30"/>
      <c r="BF103" s="31"/>
      <c r="BG103" s="29" t="s">
        <v>4</v>
      </c>
      <c r="BH103" s="30"/>
      <c r="BI103" s="30"/>
      <c r="BJ103" s="30"/>
      <c r="BK103" s="31"/>
      <c r="BL103" s="35" t="s">
        <v>3</v>
      </c>
      <c r="BM103" s="35"/>
      <c r="BN103" s="35"/>
      <c r="BO103" s="35"/>
      <c r="BP103" s="35"/>
      <c r="BQ103" s="48" t="s">
        <v>116</v>
      </c>
      <c r="BR103" s="48"/>
      <c r="BS103" s="48"/>
      <c r="BT103" s="48"/>
      <c r="BU103" s="29" t="s">
        <v>97</v>
      </c>
      <c r="BV103" s="30"/>
      <c r="BW103" s="30"/>
      <c r="BX103" s="30"/>
      <c r="BY103" s="31"/>
    </row>
    <row r="104" spans="1:79" ht="15" customHeight="1" x14ac:dyDescent="0.2">
      <c r="A104" s="29">
        <v>1</v>
      </c>
      <c r="B104" s="30"/>
      <c r="C104" s="30"/>
      <c r="D104" s="29">
        <v>2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1"/>
      <c r="U104" s="29">
        <v>3</v>
      </c>
      <c r="V104" s="30"/>
      <c r="W104" s="30"/>
      <c r="X104" s="30"/>
      <c r="Y104" s="31"/>
      <c r="Z104" s="29">
        <v>4</v>
      </c>
      <c r="AA104" s="30"/>
      <c r="AB104" s="30"/>
      <c r="AC104" s="30"/>
      <c r="AD104" s="31"/>
      <c r="AE104" s="29">
        <v>5</v>
      </c>
      <c r="AF104" s="30"/>
      <c r="AG104" s="30"/>
      <c r="AH104" s="31"/>
      <c r="AI104" s="29">
        <v>6</v>
      </c>
      <c r="AJ104" s="30"/>
      <c r="AK104" s="30"/>
      <c r="AL104" s="30"/>
      <c r="AM104" s="31"/>
      <c r="AN104" s="29">
        <v>7</v>
      </c>
      <c r="AO104" s="30"/>
      <c r="AP104" s="30"/>
      <c r="AQ104" s="30"/>
      <c r="AR104" s="31"/>
      <c r="AS104" s="29">
        <v>8</v>
      </c>
      <c r="AT104" s="30"/>
      <c r="AU104" s="30"/>
      <c r="AV104" s="30"/>
      <c r="AW104" s="31"/>
      <c r="AX104" s="35">
        <v>9</v>
      </c>
      <c r="AY104" s="35"/>
      <c r="AZ104" s="35"/>
      <c r="BA104" s="35"/>
      <c r="BB104" s="29">
        <v>10</v>
      </c>
      <c r="BC104" s="30"/>
      <c r="BD104" s="30"/>
      <c r="BE104" s="30"/>
      <c r="BF104" s="31"/>
      <c r="BG104" s="29">
        <v>11</v>
      </c>
      <c r="BH104" s="30"/>
      <c r="BI104" s="30"/>
      <c r="BJ104" s="30"/>
      <c r="BK104" s="31"/>
      <c r="BL104" s="35">
        <v>12</v>
      </c>
      <c r="BM104" s="35"/>
      <c r="BN104" s="35"/>
      <c r="BO104" s="35"/>
      <c r="BP104" s="35"/>
      <c r="BQ104" s="29">
        <v>13</v>
      </c>
      <c r="BR104" s="30"/>
      <c r="BS104" s="30"/>
      <c r="BT104" s="31"/>
      <c r="BU104" s="29">
        <v>14</v>
      </c>
      <c r="BV104" s="30"/>
      <c r="BW104" s="30"/>
      <c r="BX104" s="30"/>
      <c r="BY104" s="31"/>
    </row>
    <row r="105" spans="1:79" s="1" customFormat="1" ht="14.25" hidden="1" customHeight="1" x14ac:dyDescent="0.2">
      <c r="A105" s="32" t="s">
        <v>69</v>
      </c>
      <c r="B105" s="33"/>
      <c r="C105" s="33"/>
      <c r="D105" s="32" t="s">
        <v>57</v>
      </c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4"/>
      <c r="U105" s="37" t="s">
        <v>65</v>
      </c>
      <c r="V105" s="37"/>
      <c r="W105" s="37"/>
      <c r="X105" s="37"/>
      <c r="Y105" s="37"/>
      <c r="Z105" s="37" t="s">
        <v>66</v>
      </c>
      <c r="AA105" s="37"/>
      <c r="AB105" s="37"/>
      <c r="AC105" s="37"/>
      <c r="AD105" s="37"/>
      <c r="AE105" s="37" t="s">
        <v>91</v>
      </c>
      <c r="AF105" s="37"/>
      <c r="AG105" s="37"/>
      <c r="AH105" s="37"/>
      <c r="AI105" s="43" t="s">
        <v>170</v>
      </c>
      <c r="AJ105" s="43"/>
      <c r="AK105" s="43"/>
      <c r="AL105" s="43"/>
      <c r="AM105" s="43"/>
      <c r="AN105" s="37" t="s">
        <v>67</v>
      </c>
      <c r="AO105" s="37"/>
      <c r="AP105" s="37"/>
      <c r="AQ105" s="37"/>
      <c r="AR105" s="37"/>
      <c r="AS105" s="37" t="s">
        <v>68</v>
      </c>
      <c r="AT105" s="37"/>
      <c r="AU105" s="37"/>
      <c r="AV105" s="37"/>
      <c r="AW105" s="37"/>
      <c r="AX105" s="37" t="s">
        <v>92</v>
      </c>
      <c r="AY105" s="37"/>
      <c r="AZ105" s="37"/>
      <c r="BA105" s="37"/>
      <c r="BB105" s="43" t="s">
        <v>170</v>
      </c>
      <c r="BC105" s="43"/>
      <c r="BD105" s="43"/>
      <c r="BE105" s="43"/>
      <c r="BF105" s="43"/>
      <c r="BG105" s="37" t="s">
        <v>58</v>
      </c>
      <c r="BH105" s="37"/>
      <c r="BI105" s="37"/>
      <c r="BJ105" s="37"/>
      <c r="BK105" s="37"/>
      <c r="BL105" s="37" t="s">
        <v>59</v>
      </c>
      <c r="BM105" s="37"/>
      <c r="BN105" s="37"/>
      <c r="BO105" s="37"/>
      <c r="BP105" s="37"/>
      <c r="BQ105" s="37" t="s">
        <v>93</v>
      </c>
      <c r="BR105" s="37"/>
      <c r="BS105" s="37"/>
      <c r="BT105" s="37"/>
      <c r="BU105" s="43" t="s">
        <v>170</v>
      </c>
      <c r="BV105" s="43"/>
      <c r="BW105" s="43"/>
      <c r="BX105" s="43"/>
      <c r="BY105" s="43"/>
      <c r="CA105" t="s">
        <v>33</v>
      </c>
    </row>
    <row r="106" spans="1:79" s="98" customFormat="1" ht="12.75" customHeight="1" x14ac:dyDescent="0.2">
      <c r="A106" s="88">
        <v>1</v>
      </c>
      <c r="B106" s="89"/>
      <c r="C106" s="89"/>
      <c r="D106" s="91" t="s">
        <v>174</v>
      </c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3"/>
      <c r="U106" s="95">
        <v>722337.45</v>
      </c>
      <c r="V106" s="96"/>
      <c r="W106" s="96"/>
      <c r="X106" s="96"/>
      <c r="Y106" s="97"/>
      <c r="Z106" s="95">
        <v>0</v>
      </c>
      <c r="AA106" s="96"/>
      <c r="AB106" s="96"/>
      <c r="AC106" s="96"/>
      <c r="AD106" s="97"/>
      <c r="AE106" s="95">
        <v>0</v>
      </c>
      <c r="AF106" s="96"/>
      <c r="AG106" s="96"/>
      <c r="AH106" s="97"/>
      <c r="AI106" s="95">
        <f>IF(ISNUMBER(U106),U106,0)+IF(ISNUMBER(Z106),Z106,0)</f>
        <v>722337.45</v>
      </c>
      <c r="AJ106" s="96"/>
      <c r="AK106" s="96"/>
      <c r="AL106" s="96"/>
      <c r="AM106" s="97"/>
      <c r="AN106" s="95">
        <v>19512</v>
      </c>
      <c r="AO106" s="96"/>
      <c r="AP106" s="96"/>
      <c r="AQ106" s="96"/>
      <c r="AR106" s="97"/>
      <c r="AS106" s="95">
        <v>0</v>
      </c>
      <c r="AT106" s="96"/>
      <c r="AU106" s="96"/>
      <c r="AV106" s="96"/>
      <c r="AW106" s="97"/>
      <c r="AX106" s="95">
        <v>0</v>
      </c>
      <c r="AY106" s="96"/>
      <c r="AZ106" s="96"/>
      <c r="BA106" s="97"/>
      <c r="BB106" s="95">
        <f>IF(ISNUMBER(AN106),AN106,0)+IF(ISNUMBER(AS106),AS106,0)</f>
        <v>19512</v>
      </c>
      <c r="BC106" s="96"/>
      <c r="BD106" s="96"/>
      <c r="BE106" s="96"/>
      <c r="BF106" s="97"/>
      <c r="BG106" s="95">
        <v>0</v>
      </c>
      <c r="BH106" s="96"/>
      <c r="BI106" s="96"/>
      <c r="BJ106" s="96"/>
      <c r="BK106" s="97"/>
      <c r="BL106" s="95">
        <v>0</v>
      </c>
      <c r="BM106" s="96"/>
      <c r="BN106" s="96"/>
      <c r="BO106" s="96"/>
      <c r="BP106" s="97"/>
      <c r="BQ106" s="95">
        <v>0</v>
      </c>
      <c r="BR106" s="96"/>
      <c r="BS106" s="96"/>
      <c r="BT106" s="97"/>
      <c r="BU106" s="95">
        <f>IF(ISNUMBER(BG106),BG106,0)+IF(ISNUMBER(BL106),BL106,0)</f>
        <v>0</v>
      </c>
      <c r="BV106" s="96"/>
      <c r="BW106" s="96"/>
      <c r="BX106" s="96"/>
      <c r="BY106" s="97"/>
      <c r="CA106" s="98" t="s">
        <v>34</v>
      </c>
    </row>
    <row r="107" spans="1:79" s="98" customFormat="1" ht="12.75" customHeight="1" x14ac:dyDescent="0.2">
      <c r="A107" s="88">
        <v>2</v>
      </c>
      <c r="B107" s="89"/>
      <c r="C107" s="89"/>
      <c r="D107" s="91" t="s">
        <v>182</v>
      </c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3"/>
      <c r="U107" s="95">
        <v>1841</v>
      </c>
      <c r="V107" s="96"/>
      <c r="W107" s="96"/>
      <c r="X107" s="96"/>
      <c r="Y107" s="97"/>
      <c r="Z107" s="95">
        <v>0</v>
      </c>
      <c r="AA107" s="96"/>
      <c r="AB107" s="96"/>
      <c r="AC107" s="96"/>
      <c r="AD107" s="97"/>
      <c r="AE107" s="95">
        <v>0</v>
      </c>
      <c r="AF107" s="96"/>
      <c r="AG107" s="96"/>
      <c r="AH107" s="97"/>
      <c r="AI107" s="95">
        <f>IF(ISNUMBER(U107),U107,0)+IF(ISNUMBER(Z107),Z107,0)</f>
        <v>1841</v>
      </c>
      <c r="AJ107" s="96"/>
      <c r="AK107" s="96"/>
      <c r="AL107" s="96"/>
      <c r="AM107" s="97"/>
      <c r="AN107" s="95">
        <v>0</v>
      </c>
      <c r="AO107" s="96"/>
      <c r="AP107" s="96"/>
      <c r="AQ107" s="96"/>
      <c r="AR107" s="97"/>
      <c r="AS107" s="95">
        <v>0</v>
      </c>
      <c r="AT107" s="96"/>
      <c r="AU107" s="96"/>
      <c r="AV107" s="96"/>
      <c r="AW107" s="97"/>
      <c r="AX107" s="95">
        <v>0</v>
      </c>
      <c r="AY107" s="96"/>
      <c r="AZ107" s="96"/>
      <c r="BA107" s="97"/>
      <c r="BB107" s="95">
        <f>IF(ISNUMBER(AN107),AN107,0)+IF(ISNUMBER(AS107),AS107,0)</f>
        <v>0</v>
      </c>
      <c r="BC107" s="96"/>
      <c r="BD107" s="96"/>
      <c r="BE107" s="96"/>
      <c r="BF107" s="97"/>
      <c r="BG107" s="95">
        <v>0</v>
      </c>
      <c r="BH107" s="96"/>
      <c r="BI107" s="96"/>
      <c r="BJ107" s="96"/>
      <c r="BK107" s="97"/>
      <c r="BL107" s="95">
        <v>0</v>
      </c>
      <c r="BM107" s="96"/>
      <c r="BN107" s="96"/>
      <c r="BO107" s="96"/>
      <c r="BP107" s="97"/>
      <c r="BQ107" s="95">
        <v>0</v>
      </c>
      <c r="BR107" s="96"/>
      <c r="BS107" s="96"/>
      <c r="BT107" s="97"/>
      <c r="BU107" s="95">
        <f>IF(ISNUMBER(BG107),BG107,0)+IF(ISNUMBER(BL107),BL107,0)</f>
        <v>0</v>
      </c>
      <c r="BV107" s="96"/>
      <c r="BW107" s="96"/>
      <c r="BX107" s="96"/>
      <c r="BY107" s="97"/>
    </row>
    <row r="108" spans="1:79" s="98" customFormat="1" ht="12.75" customHeight="1" x14ac:dyDescent="0.2">
      <c r="A108" s="88">
        <v>3</v>
      </c>
      <c r="B108" s="89"/>
      <c r="C108" s="89"/>
      <c r="D108" s="91" t="s">
        <v>185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3"/>
      <c r="U108" s="95">
        <v>92185.09</v>
      </c>
      <c r="V108" s="96"/>
      <c r="W108" s="96"/>
      <c r="X108" s="96"/>
      <c r="Y108" s="97"/>
      <c r="Z108" s="95">
        <v>0</v>
      </c>
      <c r="AA108" s="96"/>
      <c r="AB108" s="96"/>
      <c r="AC108" s="96"/>
      <c r="AD108" s="97"/>
      <c r="AE108" s="95">
        <v>0</v>
      </c>
      <c r="AF108" s="96"/>
      <c r="AG108" s="96"/>
      <c r="AH108" s="97"/>
      <c r="AI108" s="95">
        <f>IF(ISNUMBER(U108),U108,0)+IF(ISNUMBER(Z108),Z108,0)</f>
        <v>92185.09</v>
      </c>
      <c r="AJ108" s="96"/>
      <c r="AK108" s="96"/>
      <c r="AL108" s="96"/>
      <c r="AM108" s="97"/>
      <c r="AN108" s="95">
        <v>258250</v>
      </c>
      <c r="AO108" s="96"/>
      <c r="AP108" s="96"/>
      <c r="AQ108" s="96"/>
      <c r="AR108" s="97"/>
      <c r="AS108" s="95">
        <v>0</v>
      </c>
      <c r="AT108" s="96"/>
      <c r="AU108" s="96"/>
      <c r="AV108" s="96"/>
      <c r="AW108" s="97"/>
      <c r="AX108" s="95">
        <v>0</v>
      </c>
      <c r="AY108" s="96"/>
      <c r="AZ108" s="96"/>
      <c r="BA108" s="97"/>
      <c r="BB108" s="95">
        <f>IF(ISNUMBER(AN108),AN108,0)+IF(ISNUMBER(AS108),AS108,0)</f>
        <v>258250</v>
      </c>
      <c r="BC108" s="96"/>
      <c r="BD108" s="96"/>
      <c r="BE108" s="96"/>
      <c r="BF108" s="97"/>
      <c r="BG108" s="95">
        <v>312220</v>
      </c>
      <c r="BH108" s="96"/>
      <c r="BI108" s="96"/>
      <c r="BJ108" s="96"/>
      <c r="BK108" s="97"/>
      <c r="BL108" s="95">
        <v>0</v>
      </c>
      <c r="BM108" s="96"/>
      <c r="BN108" s="96"/>
      <c r="BO108" s="96"/>
      <c r="BP108" s="97"/>
      <c r="BQ108" s="95">
        <v>0</v>
      </c>
      <c r="BR108" s="96"/>
      <c r="BS108" s="96"/>
      <c r="BT108" s="97"/>
      <c r="BU108" s="95">
        <f>IF(ISNUMBER(BG108),BG108,0)+IF(ISNUMBER(BL108),BL108,0)</f>
        <v>312220</v>
      </c>
      <c r="BV108" s="96"/>
      <c r="BW108" s="96"/>
      <c r="BX108" s="96"/>
      <c r="BY108" s="97"/>
    </row>
    <row r="109" spans="1:79" s="98" customFormat="1" ht="12.75" customHeight="1" x14ac:dyDescent="0.2">
      <c r="A109" s="88">
        <v>4</v>
      </c>
      <c r="B109" s="89"/>
      <c r="C109" s="89"/>
      <c r="D109" s="91" t="s">
        <v>175</v>
      </c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3"/>
      <c r="U109" s="95">
        <v>163421.29</v>
      </c>
      <c r="V109" s="96"/>
      <c r="W109" s="96"/>
      <c r="X109" s="96"/>
      <c r="Y109" s="97"/>
      <c r="Z109" s="95">
        <v>0</v>
      </c>
      <c r="AA109" s="96"/>
      <c r="AB109" s="96"/>
      <c r="AC109" s="96"/>
      <c r="AD109" s="97"/>
      <c r="AE109" s="95">
        <v>0</v>
      </c>
      <c r="AF109" s="96"/>
      <c r="AG109" s="96"/>
      <c r="AH109" s="97"/>
      <c r="AI109" s="95">
        <f>IF(ISNUMBER(U109),U109,0)+IF(ISNUMBER(Z109),Z109,0)</f>
        <v>163421.29</v>
      </c>
      <c r="AJ109" s="96"/>
      <c r="AK109" s="96"/>
      <c r="AL109" s="96"/>
      <c r="AM109" s="97"/>
      <c r="AN109" s="95">
        <v>4293</v>
      </c>
      <c r="AO109" s="96"/>
      <c r="AP109" s="96"/>
      <c r="AQ109" s="96"/>
      <c r="AR109" s="97"/>
      <c r="AS109" s="95">
        <v>0</v>
      </c>
      <c r="AT109" s="96"/>
      <c r="AU109" s="96"/>
      <c r="AV109" s="96"/>
      <c r="AW109" s="97"/>
      <c r="AX109" s="95">
        <v>0</v>
      </c>
      <c r="AY109" s="96"/>
      <c r="AZ109" s="96"/>
      <c r="BA109" s="97"/>
      <c r="BB109" s="95">
        <f>IF(ISNUMBER(AN109),AN109,0)+IF(ISNUMBER(AS109),AS109,0)</f>
        <v>4293</v>
      </c>
      <c r="BC109" s="96"/>
      <c r="BD109" s="96"/>
      <c r="BE109" s="96"/>
      <c r="BF109" s="97"/>
      <c r="BG109" s="95">
        <v>0</v>
      </c>
      <c r="BH109" s="96"/>
      <c r="BI109" s="96"/>
      <c r="BJ109" s="96"/>
      <c r="BK109" s="97"/>
      <c r="BL109" s="95">
        <v>0</v>
      </c>
      <c r="BM109" s="96"/>
      <c r="BN109" s="96"/>
      <c r="BO109" s="96"/>
      <c r="BP109" s="97"/>
      <c r="BQ109" s="95">
        <v>0</v>
      </c>
      <c r="BR109" s="96"/>
      <c r="BS109" s="96"/>
      <c r="BT109" s="97"/>
      <c r="BU109" s="95">
        <f>IF(ISNUMBER(BG109),BG109,0)+IF(ISNUMBER(BL109),BL109,0)</f>
        <v>0</v>
      </c>
      <c r="BV109" s="96"/>
      <c r="BW109" s="96"/>
      <c r="BX109" s="96"/>
      <c r="BY109" s="97"/>
    </row>
    <row r="110" spans="1:79" s="98" customFormat="1" ht="12.75" customHeight="1" x14ac:dyDescent="0.2">
      <c r="A110" s="88">
        <v>5</v>
      </c>
      <c r="B110" s="89"/>
      <c r="C110" s="89"/>
      <c r="D110" s="91" t="s">
        <v>179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3"/>
      <c r="U110" s="95">
        <v>871.22</v>
      </c>
      <c r="V110" s="96"/>
      <c r="W110" s="96"/>
      <c r="X110" s="96"/>
      <c r="Y110" s="97"/>
      <c r="Z110" s="95">
        <v>0</v>
      </c>
      <c r="AA110" s="96"/>
      <c r="AB110" s="96"/>
      <c r="AC110" s="96"/>
      <c r="AD110" s="97"/>
      <c r="AE110" s="95">
        <v>0</v>
      </c>
      <c r="AF110" s="96"/>
      <c r="AG110" s="96"/>
      <c r="AH110" s="97"/>
      <c r="AI110" s="95">
        <f>IF(ISNUMBER(U110),U110,0)+IF(ISNUMBER(Z110),Z110,0)</f>
        <v>871.22</v>
      </c>
      <c r="AJ110" s="96"/>
      <c r="AK110" s="96"/>
      <c r="AL110" s="96"/>
      <c r="AM110" s="97"/>
      <c r="AN110" s="95">
        <v>5446</v>
      </c>
      <c r="AO110" s="96"/>
      <c r="AP110" s="96"/>
      <c r="AQ110" s="96"/>
      <c r="AR110" s="97"/>
      <c r="AS110" s="95">
        <v>0</v>
      </c>
      <c r="AT110" s="96"/>
      <c r="AU110" s="96"/>
      <c r="AV110" s="96"/>
      <c r="AW110" s="97"/>
      <c r="AX110" s="95">
        <v>0</v>
      </c>
      <c r="AY110" s="96"/>
      <c r="AZ110" s="96"/>
      <c r="BA110" s="97"/>
      <c r="BB110" s="95">
        <f>IF(ISNUMBER(AN110),AN110,0)+IF(ISNUMBER(AS110),AS110,0)</f>
        <v>5446</v>
      </c>
      <c r="BC110" s="96"/>
      <c r="BD110" s="96"/>
      <c r="BE110" s="96"/>
      <c r="BF110" s="97"/>
      <c r="BG110" s="95">
        <v>5637</v>
      </c>
      <c r="BH110" s="96"/>
      <c r="BI110" s="96"/>
      <c r="BJ110" s="96"/>
      <c r="BK110" s="97"/>
      <c r="BL110" s="95">
        <v>0</v>
      </c>
      <c r="BM110" s="96"/>
      <c r="BN110" s="96"/>
      <c r="BO110" s="96"/>
      <c r="BP110" s="97"/>
      <c r="BQ110" s="95">
        <v>0</v>
      </c>
      <c r="BR110" s="96"/>
      <c r="BS110" s="96"/>
      <c r="BT110" s="97"/>
      <c r="BU110" s="95">
        <f>IF(ISNUMBER(BG110),BG110,0)+IF(ISNUMBER(BL110),BL110,0)</f>
        <v>5637</v>
      </c>
      <c r="BV110" s="96"/>
      <c r="BW110" s="96"/>
      <c r="BX110" s="96"/>
      <c r="BY110" s="97"/>
    </row>
    <row r="111" spans="1:79" s="98" customFormat="1" ht="12.75" customHeight="1" x14ac:dyDescent="0.2">
      <c r="A111" s="88">
        <v>6</v>
      </c>
      <c r="B111" s="89"/>
      <c r="C111" s="89"/>
      <c r="D111" s="91" t="s">
        <v>180</v>
      </c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3"/>
      <c r="U111" s="95">
        <v>14045.84</v>
      </c>
      <c r="V111" s="96"/>
      <c r="W111" s="96"/>
      <c r="X111" s="96"/>
      <c r="Y111" s="97"/>
      <c r="Z111" s="95">
        <v>0</v>
      </c>
      <c r="AA111" s="96"/>
      <c r="AB111" s="96"/>
      <c r="AC111" s="96"/>
      <c r="AD111" s="97"/>
      <c r="AE111" s="95">
        <v>0</v>
      </c>
      <c r="AF111" s="96"/>
      <c r="AG111" s="96"/>
      <c r="AH111" s="97"/>
      <c r="AI111" s="95">
        <f>IF(ISNUMBER(U111),U111,0)+IF(ISNUMBER(Z111),Z111,0)</f>
        <v>14045.84</v>
      </c>
      <c r="AJ111" s="96"/>
      <c r="AK111" s="96"/>
      <c r="AL111" s="96"/>
      <c r="AM111" s="97"/>
      <c r="AN111" s="95">
        <v>135347</v>
      </c>
      <c r="AO111" s="96"/>
      <c r="AP111" s="96"/>
      <c r="AQ111" s="96"/>
      <c r="AR111" s="97"/>
      <c r="AS111" s="95">
        <v>0</v>
      </c>
      <c r="AT111" s="96"/>
      <c r="AU111" s="96"/>
      <c r="AV111" s="96"/>
      <c r="AW111" s="97"/>
      <c r="AX111" s="95">
        <v>0</v>
      </c>
      <c r="AY111" s="96"/>
      <c r="AZ111" s="96"/>
      <c r="BA111" s="97"/>
      <c r="BB111" s="95">
        <f>IF(ISNUMBER(AN111),AN111,0)+IF(ISNUMBER(AS111),AS111,0)</f>
        <v>135347</v>
      </c>
      <c r="BC111" s="96"/>
      <c r="BD111" s="96"/>
      <c r="BE111" s="96"/>
      <c r="BF111" s="97"/>
      <c r="BG111" s="95">
        <v>834195</v>
      </c>
      <c r="BH111" s="96"/>
      <c r="BI111" s="96"/>
      <c r="BJ111" s="96"/>
      <c r="BK111" s="97"/>
      <c r="BL111" s="95">
        <v>0</v>
      </c>
      <c r="BM111" s="96"/>
      <c r="BN111" s="96"/>
      <c r="BO111" s="96"/>
      <c r="BP111" s="97"/>
      <c r="BQ111" s="95">
        <v>0</v>
      </c>
      <c r="BR111" s="96"/>
      <c r="BS111" s="96"/>
      <c r="BT111" s="97"/>
      <c r="BU111" s="95">
        <f>IF(ISNUMBER(BG111),BG111,0)+IF(ISNUMBER(BL111),BL111,0)</f>
        <v>834195</v>
      </c>
      <c r="BV111" s="96"/>
      <c r="BW111" s="96"/>
      <c r="BX111" s="96"/>
      <c r="BY111" s="97"/>
    </row>
    <row r="112" spans="1:79" s="98" customFormat="1" ht="12.75" customHeight="1" x14ac:dyDescent="0.2">
      <c r="A112" s="88">
        <v>7</v>
      </c>
      <c r="B112" s="89"/>
      <c r="C112" s="89"/>
      <c r="D112" s="91" t="s">
        <v>178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3"/>
      <c r="U112" s="95">
        <v>114628.85</v>
      </c>
      <c r="V112" s="96"/>
      <c r="W112" s="96"/>
      <c r="X112" s="96"/>
      <c r="Y112" s="97"/>
      <c r="Z112" s="95">
        <v>0</v>
      </c>
      <c r="AA112" s="96"/>
      <c r="AB112" s="96"/>
      <c r="AC112" s="96"/>
      <c r="AD112" s="97"/>
      <c r="AE112" s="95">
        <v>0</v>
      </c>
      <c r="AF112" s="96"/>
      <c r="AG112" s="96"/>
      <c r="AH112" s="97"/>
      <c r="AI112" s="95">
        <f>IF(ISNUMBER(U112),U112,0)+IF(ISNUMBER(Z112),Z112,0)</f>
        <v>114628.85</v>
      </c>
      <c r="AJ112" s="96"/>
      <c r="AK112" s="96"/>
      <c r="AL112" s="96"/>
      <c r="AM112" s="97"/>
      <c r="AN112" s="95">
        <v>23000</v>
      </c>
      <c r="AO112" s="96"/>
      <c r="AP112" s="96"/>
      <c r="AQ112" s="96"/>
      <c r="AR112" s="97"/>
      <c r="AS112" s="95">
        <v>0</v>
      </c>
      <c r="AT112" s="96"/>
      <c r="AU112" s="96"/>
      <c r="AV112" s="96"/>
      <c r="AW112" s="97"/>
      <c r="AX112" s="95">
        <v>0</v>
      </c>
      <c r="AY112" s="96"/>
      <c r="AZ112" s="96"/>
      <c r="BA112" s="97"/>
      <c r="BB112" s="95">
        <f>IF(ISNUMBER(AN112),AN112,0)+IF(ISNUMBER(AS112),AS112,0)</f>
        <v>23000</v>
      </c>
      <c r="BC112" s="96"/>
      <c r="BD112" s="96"/>
      <c r="BE112" s="96"/>
      <c r="BF112" s="97"/>
      <c r="BG112" s="95">
        <v>487000</v>
      </c>
      <c r="BH112" s="96"/>
      <c r="BI112" s="96"/>
      <c r="BJ112" s="96"/>
      <c r="BK112" s="97"/>
      <c r="BL112" s="95">
        <v>0</v>
      </c>
      <c r="BM112" s="96"/>
      <c r="BN112" s="96"/>
      <c r="BO112" s="96"/>
      <c r="BP112" s="97"/>
      <c r="BQ112" s="95">
        <v>0</v>
      </c>
      <c r="BR112" s="96"/>
      <c r="BS112" s="96"/>
      <c r="BT112" s="97"/>
      <c r="BU112" s="95">
        <f>IF(ISNUMBER(BG112),BG112,0)+IF(ISNUMBER(BL112),BL112,0)</f>
        <v>487000</v>
      </c>
      <c r="BV112" s="96"/>
      <c r="BW112" s="96"/>
      <c r="BX112" s="96"/>
      <c r="BY112" s="97"/>
    </row>
    <row r="113" spans="1:79" s="98" customFormat="1" ht="12.75" customHeight="1" x14ac:dyDescent="0.2">
      <c r="A113" s="88">
        <v>8</v>
      </c>
      <c r="B113" s="89"/>
      <c r="C113" s="89"/>
      <c r="D113" s="91" t="s">
        <v>181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3"/>
      <c r="U113" s="95">
        <v>112542.39</v>
      </c>
      <c r="V113" s="96"/>
      <c r="W113" s="96"/>
      <c r="X113" s="96"/>
      <c r="Y113" s="97"/>
      <c r="Z113" s="95">
        <v>0</v>
      </c>
      <c r="AA113" s="96"/>
      <c r="AB113" s="96"/>
      <c r="AC113" s="96"/>
      <c r="AD113" s="97"/>
      <c r="AE113" s="95">
        <v>0</v>
      </c>
      <c r="AF113" s="96"/>
      <c r="AG113" s="96"/>
      <c r="AH113" s="97"/>
      <c r="AI113" s="95">
        <f>IF(ISNUMBER(U113),U113,0)+IF(ISNUMBER(Z113),Z113,0)</f>
        <v>112542.39</v>
      </c>
      <c r="AJ113" s="96"/>
      <c r="AK113" s="96"/>
      <c r="AL113" s="96"/>
      <c r="AM113" s="97"/>
      <c r="AN113" s="95">
        <v>294658</v>
      </c>
      <c r="AO113" s="96"/>
      <c r="AP113" s="96"/>
      <c r="AQ113" s="96"/>
      <c r="AR113" s="97"/>
      <c r="AS113" s="95">
        <v>0</v>
      </c>
      <c r="AT113" s="96"/>
      <c r="AU113" s="96"/>
      <c r="AV113" s="96"/>
      <c r="AW113" s="97"/>
      <c r="AX113" s="95">
        <v>0</v>
      </c>
      <c r="AY113" s="96"/>
      <c r="AZ113" s="96"/>
      <c r="BA113" s="97"/>
      <c r="BB113" s="95">
        <f>IF(ISNUMBER(AN113),AN113,0)+IF(ISNUMBER(AS113),AS113,0)</f>
        <v>294658</v>
      </c>
      <c r="BC113" s="96"/>
      <c r="BD113" s="96"/>
      <c r="BE113" s="96"/>
      <c r="BF113" s="97"/>
      <c r="BG113" s="95">
        <v>0</v>
      </c>
      <c r="BH113" s="96"/>
      <c r="BI113" s="96"/>
      <c r="BJ113" s="96"/>
      <c r="BK113" s="97"/>
      <c r="BL113" s="95">
        <v>0</v>
      </c>
      <c r="BM113" s="96"/>
      <c r="BN113" s="96"/>
      <c r="BO113" s="96"/>
      <c r="BP113" s="97"/>
      <c r="BQ113" s="95">
        <v>0</v>
      </c>
      <c r="BR113" s="96"/>
      <c r="BS113" s="96"/>
      <c r="BT113" s="97"/>
      <c r="BU113" s="95">
        <f>IF(ISNUMBER(BG113),BG113,0)+IF(ISNUMBER(BL113),BL113,0)</f>
        <v>0</v>
      </c>
      <c r="BV113" s="96"/>
      <c r="BW113" s="96"/>
      <c r="BX113" s="96"/>
      <c r="BY113" s="97"/>
    </row>
    <row r="114" spans="1:79" s="98" customFormat="1" ht="12.75" customHeight="1" x14ac:dyDescent="0.2">
      <c r="A114" s="88">
        <v>9</v>
      </c>
      <c r="B114" s="89"/>
      <c r="C114" s="89"/>
      <c r="D114" s="91" t="s">
        <v>176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3"/>
      <c r="U114" s="95">
        <v>214683.17</v>
      </c>
      <c r="V114" s="96"/>
      <c r="W114" s="96"/>
      <c r="X114" s="96"/>
      <c r="Y114" s="97"/>
      <c r="Z114" s="95">
        <v>0</v>
      </c>
      <c r="AA114" s="96"/>
      <c r="AB114" s="96"/>
      <c r="AC114" s="96"/>
      <c r="AD114" s="97"/>
      <c r="AE114" s="95">
        <v>0</v>
      </c>
      <c r="AF114" s="96"/>
      <c r="AG114" s="96"/>
      <c r="AH114" s="97"/>
      <c r="AI114" s="95">
        <f>IF(ISNUMBER(U114),U114,0)+IF(ISNUMBER(Z114),Z114,0)</f>
        <v>214683.17</v>
      </c>
      <c r="AJ114" s="96"/>
      <c r="AK114" s="96"/>
      <c r="AL114" s="96"/>
      <c r="AM114" s="97"/>
      <c r="AN114" s="95">
        <v>6000</v>
      </c>
      <c r="AO114" s="96"/>
      <c r="AP114" s="96"/>
      <c r="AQ114" s="96"/>
      <c r="AR114" s="97"/>
      <c r="AS114" s="95">
        <v>0</v>
      </c>
      <c r="AT114" s="96"/>
      <c r="AU114" s="96"/>
      <c r="AV114" s="96"/>
      <c r="AW114" s="97"/>
      <c r="AX114" s="95">
        <v>0</v>
      </c>
      <c r="AY114" s="96"/>
      <c r="AZ114" s="96"/>
      <c r="BA114" s="97"/>
      <c r="BB114" s="95">
        <f>IF(ISNUMBER(AN114),AN114,0)+IF(ISNUMBER(AS114),AS114,0)</f>
        <v>6000</v>
      </c>
      <c r="BC114" s="96"/>
      <c r="BD114" s="96"/>
      <c r="BE114" s="96"/>
      <c r="BF114" s="97"/>
      <c r="BG114" s="95">
        <v>10000</v>
      </c>
      <c r="BH114" s="96"/>
      <c r="BI114" s="96"/>
      <c r="BJ114" s="96"/>
      <c r="BK114" s="97"/>
      <c r="BL114" s="95">
        <v>0</v>
      </c>
      <c r="BM114" s="96"/>
      <c r="BN114" s="96"/>
      <c r="BO114" s="96"/>
      <c r="BP114" s="97"/>
      <c r="BQ114" s="95">
        <v>0</v>
      </c>
      <c r="BR114" s="96"/>
      <c r="BS114" s="96"/>
      <c r="BT114" s="97"/>
      <c r="BU114" s="95">
        <f>IF(ISNUMBER(BG114),BG114,0)+IF(ISNUMBER(BL114),BL114,0)</f>
        <v>10000</v>
      </c>
      <c r="BV114" s="96"/>
      <c r="BW114" s="96"/>
      <c r="BX114" s="96"/>
      <c r="BY114" s="97"/>
    </row>
    <row r="115" spans="1:79" s="98" customFormat="1" ht="25.5" customHeight="1" x14ac:dyDescent="0.2">
      <c r="A115" s="88">
        <v>10</v>
      </c>
      <c r="B115" s="89"/>
      <c r="C115" s="89"/>
      <c r="D115" s="91" t="s">
        <v>183</v>
      </c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3"/>
      <c r="U115" s="95">
        <v>0</v>
      </c>
      <c r="V115" s="96"/>
      <c r="W115" s="96"/>
      <c r="X115" s="96"/>
      <c r="Y115" s="97"/>
      <c r="Z115" s="95">
        <v>91460</v>
      </c>
      <c r="AA115" s="96"/>
      <c r="AB115" s="96"/>
      <c r="AC115" s="96"/>
      <c r="AD115" s="97"/>
      <c r="AE115" s="95">
        <v>91460</v>
      </c>
      <c r="AF115" s="96"/>
      <c r="AG115" s="96"/>
      <c r="AH115" s="97"/>
      <c r="AI115" s="95">
        <f>IF(ISNUMBER(U115),U115,0)+IF(ISNUMBER(Z115),Z115,0)</f>
        <v>91460</v>
      </c>
      <c r="AJ115" s="96"/>
      <c r="AK115" s="96"/>
      <c r="AL115" s="96"/>
      <c r="AM115" s="97"/>
      <c r="AN115" s="95">
        <v>0</v>
      </c>
      <c r="AO115" s="96"/>
      <c r="AP115" s="96"/>
      <c r="AQ115" s="96"/>
      <c r="AR115" s="97"/>
      <c r="AS115" s="95">
        <v>50000</v>
      </c>
      <c r="AT115" s="96"/>
      <c r="AU115" s="96"/>
      <c r="AV115" s="96"/>
      <c r="AW115" s="97"/>
      <c r="AX115" s="95">
        <v>50000</v>
      </c>
      <c r="AY115" s="96"/>
      <c r="AZ115" s="96"/>
      <c r="BA115" s="97"/>
      <c r="BB115" s="95">
        <f>IF(ISNUMBER(AN115),AN115,0)+IF(ISNUMBER(AS115),AS115,0)</f>
        <v>50000</v>
      </c>
      <c r="BC115" s="96"/>
      <c r="BD115" s="96"/>
      <c r="BE115" s="96"/>
      <c r="BF115" s="97"/>
      <c r="BG115" s="95">
        <v>0</v>
      </c>
      <c r="BH115" s="96"/>
      <c r="BI115" s="96"/>
      <c r="BJ115" s="96"/>
      <c r="BK115" s="97"/>
      <c r="BL115" s="95">
        <v>660000</v>
      </c>
      <c r="BM115" s="96"/>
      <c r="BN115" s="96"/>
      <c r="BO115" s="96"/>
      <c r="BP115" s="97"/>
      <c r="BQ115" s="95">
        <v>660000</v>
      </c>
      <c r="BR115" s="96"/>
      <c r="BS115" s="96"/>
      <c r="BT115" s="97"/>
      <c r="BU115" s="95">
        <f>IF(ISNUMBER(BG115),BG115,0)+IF(ISNUMBER(BL115),BL115,0)</f>
        <v>660000</v>
      </c>
      <c r="BV115" s="96"/>
      <c r="BW115" s="96"/>
      <c r="BX115" s="96"/>
      <c r="BY115" s="97"/>
    </row>
    <row r="116" spans="1:79" s="98" customFormat="1" ht="12.75" customHeight="1" x14ac:dyDescent="0.2">
      <c r="A116" s="88">
        <v>11</v>
      </c>
      <c r="B116" s="89"/>
      <c r="C116" s="89"/>
      <c r="D116" s="91" t="s">
        <v>186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3"/>
      <c r="U116" s="95">
        <v>0</v>
      </c>
      <c r="V116" s="96"/>
      <c r="W116" s="96"/>
      <c r="X116" s="96"/>
      <c r="Y116" s="97"/>
      <c r="Z116" s="95">
        <v>36870</v>
      </c>
      <c r="AA116" s="96"/>
      <c r="AB116" s="96"/>
      <c r="AC116" s="96"/>
      <c r="AD116" s="97"/>
      <c r="AE116" s="95">
        <v>36870</v>
      </c>
      <c r="AF116" s="96"/>
      <c r="AG116" s="96"/>
      <c r="AH116" s="97"/>
      <c r="AI116" s="95">
        <f>IF(ISNUMBER(U116),U116,0)+IF(ISNUMBER(Z116),Z116,0)</f>
        <v>36870</v>
      </c>
      <c r="AJ116" s="96"/>
      <c r="AK116" s="96"/>
      <c r="AL116" s="96"/>
      <c r="AM116" s="97"/>
      <c r="AN116" s="95">
        <v>0</v>
      </c>
      <c r="AO116" s="96"/>
      <c r="AP116" s="96"/>
      <c r="AQ116" s="96"/>
      <c r="AR116" s="97"/>
      <c r="AS116" s="95">
        <v>0</v>
      </c>
      <c r="AT116" s="96"/>
      <c r="AU116" s="96"/>
      <c r="AV116" s="96"/>
      <c r="AW116" s="97"/>
      <c r="AX116" s="95">
        <v>0</v>
      </c>
      <c r="AY116" s="96"/>
      <c r="AZ116" s="96"/>
      <c r="BA116" s="97"/>
      <c r="BB116" s="95">
        <f>IF(ISNUMBER(AN116),AN116,0)+IF(ISNUMBER(AS116),AS116,0)</f>
        <v>0</v>
      </c>
      <c r="BC116" s="96"/>
      <c r="BD116" s="96"/>
      <c r="BE116" s="96"/>
      <c r="BF116" s="97"/>
      <c r="BG116" s="95">
        <v>0</v>
      </c>
      <c r="BH116" s="96"/>
      <c r="BI116" s="96"/>
      <c r="BJ116" s="96"/>
      <c r="BK116" s="97"/>
      <c r="BL116" s="95">
        <v>0</v>
      </c>
      <c r="BM116" s="96"/>
      <c r="BN116" s="96"/>
      <c r="BO116" s="96"/>
      <c r="BP116" s="97"/>
      <c r="BQ116" s="95">
        <v>0</v>
      </c>
      <c r="BR116" s="96"/>
      <c r="BS116" s="96"/>
      <c r="BT116" s="97"/>
      <c r="BU116" s="95">
        <f>IF(ISNUMBER(BG116),BG116,0)+IF(ISNUMBER(BL116),BL116,0)</f>
        <v>0</v>
      </c>
      <c r="BV116" s="96"/>
      <c r="BW116" s="96"/>
      <c r="BX116" s="96"/>
      <c r="BY116" s="97"/>
    </row>
    <row r="117" spans="1:79" s="6" customFormat="1" ht="12.75" customHeight="1" x14ac:dyDescent="0.2">
      <c r="A117" s="86"/>
      <c r="B117" s="84"/>
      <c r="C117" s="84"/>
      <c r="D117" s="99" t="s">
        <v>147</v>
      </c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1"/>
      <c r="U117" s="103">
        <v>1436556.2999999998</v>
      </c>
      <c r="V117" s="104"/>
      <c r="W117" s="104"/>
      <c r="X117" s="104"/>
      <c r="Y117" s="105"/>
      <c r="Z117" s="103">
        <v>128330</v>
      </c>
      <c r="AA117" s="104"/>
      <c r="AB117" s="104"/>
      <c r="AC117" s="104"/>
      <c r="AD117" s="105"/>
      <c r="AE117" s="103">
        <v>128330</v>
      </c>
      <c r="AF117" s="104"/>
      <c r="AG117" s="104"/>
      <c r="AH117" s="105"/>
      <c r="AI117" s="103">
        <f>IF(ISNUMBER(U117),U117,0)+IF(ISNUMBER(Z117),Z117,0)</f>
        <v>1564886.2999999998</v>
      </c>
      <c r="AJ117" s="104"/>
      <c r="AK117" s="104"/>
      <c r="AL117" s="104"/>
      <c r="AM117" s="105"/>
      <c r="AN117" s="103">
        <v>746506</v>
      </c>
      <c r="AO117" s="104"/>
      <c r="AP117" s="104"/>
      <c r="AQ117" s="104"/>
      <c r="AR117" s="105"/>
      <c r="AS117" s="103">
        <v>50000</v>
      </c>
      <c r="AT117" s="104"/>
      <c r="AU117" s="104"/>
      <c r="AV117" s="104"/>
      <c r="AW117" s="105"/>
      <c r="AX117" s="103">
        <v>50000</v>
      </c>
      <c r="AY117" s="104"/>
      <c r="AZ117" s="104"/>
      <c r="BA117" s="105"/>
      <c r="BB117" s="103">
        <f>IF(ISNUMBER(AN117),AN117,0)+IF(ISNUMBER(AS117),AS117,0)</f>
        <v>796506</v>
      </c>
      <c r="BC117" s="104"/>
      <c r="BD117" s="104"/>
      <c r="BE117" s="104"/>
      <c r="BF117" s="105"/>
      <c r="BG117" s="103">
        <v>1649052</v>
      </c>
      <c r="BH117" s="104"/>
      <c r="BI117" s="104"/>
      <c r="BJ117" s="104"/>
      <c r="BK117" s="105"/>
      <c r="BL117" s="103">
        <v>660000</v>
      </c>
      <c r="BM117" s="104"/>
      <c r="BN117" s="104"/>
      <c r="BO117" s="104"/>
      <c r="BP117" s="105"/>
      <c r="BQ117" s="103">
        <v>660000</v>
      </c>
      <c r="BR117" s="104"/>
      <c r="BS117" s="104"/>
      <c r="BT117" s="105"/>
      <c r="BU117" s="103">
        <f>IF(ISNUMBER(BG117),BG117,0)+IF(ISNUMBER(BL117),BL117,0)</f>
        <v>2309052</v>
      </c>
      <c r="BV117" s="104"/>
      <c r="BW117" s="104"/>
      <c r="BX117" s="104"/>
      <c r="BY117" s="105"/>
    </row>
    <row r="119" spans="1:79" ht="14.25" customHeight="1" x14ac:dyDescent="12.75">
      <c r="A119" s="41" t="s">
        <v>256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</row>
    <row r="120" spans="1:79" ht="15" customHeight="1" x14ac:dyDescent="0.2">
      <c r="A120" s="44" t="s">
        <v>226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</row>
    <row r="121" spans="1:79" ht="23.1" customHeight="1" x14ac:dyDescent="0.2">
      <c r="A121" s="60" t="s">
        <v>6</v>
      </c>
      <c r="B121" s="61"/>
      <c r="C121" s="61"/>
      <c r="D121" s="60" t="s">
        <v>121</v>
      </c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2"/>
      <c r="U121" s="35" t="s">
        <v>248</v>
      </c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 t="s">
        <v>253</v>
      </c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</row>
    <row r="122" spans="1:79" ht="54" customHeight="1" x14ac:dyDescent="0.2">
      <c r="A122" s="63"/>
      <c r="B122" s="64"/>
      <c r="C122" s="64"/>
      <c r="D122" s="63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5"/>
      <c r="U122" s="29" t="s">
        <v>4</v>
      </c>
      <c r="V122" s="30"/>
      <c r="W122" s="30"/>
      <c r="X122" s="30"/>
      <c r="Y122" s="31"/>
      <c r="Z122" s="29" t="s">
        <v>3</v>
      </c>
      <c r="AA122" s="30"/>
      <c r="AB122" s="30"/>
      <c r="AC122" s="30"/>
      <c r="AD122" s="31"/>
      <c r="AE122" s="45" t="s">
        <v>116</v>
      </c>
      <c r="AF122" s="46"/>
      <c r="AG122" s="46"/>
      <c r="AH122" s="46"/>
      <c r="AI122" s="47"/>
      <c r="AJ122" s="29" t="s">
        <v>5</v>
      </c>
      <c r="AK122" s="30"/>
      <c r="AL122" s="30"/>
      <c r="AM122" s="30"/>
      <c r="AN122" s="31"/>
      <c r="AO122" s="29" t="s">
        <v>4</v>
      </c>
      <c r="AP122" s="30"/>
      <c r="AQ122" s="30"/>
      <c r="AR122" s="30"/>
      <c r="AS122" s="31"/>
      <c r="AT122" s="29" t="s">
        <v>3</v>
      </c>
      <c r="AU122" s="30"/>
      <c r="AV122" s="30"/>
      <c r="AW122" s="30"/>
      <c r="AX122" s="31"/>
      <c r="AY122" s="45" t="s">
        <v>116</v>
      </c>
      <c r="AZ122" s="46"/>
      <c r="BA122" s="46"/>
      <c r="BB122" s="46"/>
      <c r="BC122" s="47"/>
      <c r="BD122" s="35" t="s">
        <v>96</v>
      </c>
      <c r="BE122" s="35"/>
      <c r="BF122" s="35"/>
      <c r="BG122" s="35"/>
      <c r="BH122" s="35"/>
    </row>
    <row r="123" spans="1:79" ht="15" customHeight="1" x14ac:dyDescent="0.2">
      <c r="A123" s="29" t="s">
        <v>169</v>
      </c>
      <c r="B123" s="30"/>
      <c r="C123" s="30"/>
      <c r="D123" s="29">
        <v>2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1"/>
      <c r="U123" s="29">
        <v>3</v>
      </c>
      <c r="V123" s="30"/>
      <c r="W123" s="30"/>
      <c r="X123" s="30"/>
      <c r="Y123" s="31"/>
      <c r="Z123" s="29">
        <v>4</v>
      </c>
      <c r="AA123" s="30"/>
      <c r="AB123" s="30"/>
      <c r="AC123" s="30"/>
      <c r="AD123" s="31"/>
      <c r="AE123" s="29">
        <v>5</v>
      </c>
      <c r="AF123" s="30"/>
      <c r="AG123" s="30"/>
      <c r="AH123" s="30"/>
      <c r="AI123" s="31"/>
      <c r="AJ123" s="29">
        <v>6</v>
      </c>
      <c r="AK123" s="30"/>
      <c r="AL123" s="30"/>
      <c r="AM123" s="30"/>
      <c r="AN123" s="31"/>
      <c r="AO123" s="29">
        <v>7</v>
      </c>
      <c r="AP123" s="30"/>
      <c r="AQ123" s="30"/>
      <c r="AR123" s="30"/>
      <c r="AS123" s="31"/>
      <c r="AT123" s="29">
        <v>8</v>
      </c>
      <c r="AU123" s="30"/>
      <c r="AV123" s="30"/>
      <c r="AW123" s="30"/>
      <c r="AX123" s="31"/>
      <c r="AY123" s="29">
        <v>9</v>
      </c>
      <c r="AZ123" s="30"/>
      <c r="BA123" s="30"/>
      <c r="BB123" s="30"/>
      <c r="BC123" s="31"/>
      <c r="BD123" s="29">
        <v>10</v>
      </c>
      <c r="BE123" s="30"/>
      <c r="BF123" s="30"/>
      <c r="BG123" s="30"/>
      <c r="BH123" s="31"/>
    </row>
    <row r="124" spans="1:79" s="1" customFormat="1" ht="12.75" hidden="1" customHeight="1" x14ac:dyDescent="12.75">
      <c r="A124" s="32" t="s">
        <v>69</v>
      </c>
      <c r="B124" s="33"/>
      <c r="C124" s="33"/>
      <c r="D124" s="32" t="s">
        <v>57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4"/>
      <c r="U124" s="32" t="s">
        <v>60</v>
      </c>
      <c r="V124" s="33"/>
      <c r="W124" s="33"/>
      <c r="X124" s="33"/>
      <c r="Y124" s="34"/>
      <c r="Z124" s="32" t="s">
        <v>61</v>
      </c>
      <c r="AA124" s="33"/>
      <c r="AB124" s="33"/>
      <c r="AC124" s="33"/>
      <c r="AD124" s="34"/>
      <c r="AE124" s="32" t="s">
        <v>94</v>
      </c>
      <c r="AF124" s="33"/>
      <c r="AG124" s="33"/>
      <c r="AH124" s="33"/>
      <c r="AI124" s="34"/>
      <c r="AJ124" s="49" t="s">
        <v>171</v>
      </c>
      <c r="AK124" s="50"/>
      <c r="AL124" s="50"/>
      <c r="AM124" s="50"/>
      <c r="AN124" s="51"/>
      <c r="AO124" s="32" t="s">
        <v>62</v>
      </c>
      <c r="AP124" s="33"/>
      <c r="AQ124" s="33"/>
      <c r="AR124" s="33"/>
      <c r="AS124" s="34"/>
      <c r="AT124" s="32" t="s">
        <v>63</v>
      </c>
      <c r="AU124" s="33"/>
      <c r="AV124" s="33"/>
      <c r="AW124" s="33"/>
      <c r="AX124" s="34"/>
      <c r="AY124" s="32" t="s">
        <v>95</v>
      </c>
      <c r="AZ124" s="33"/>
      <c r="BA124" s="33"/>
      <c r="BB124" s="33"/>
      <c r="BC124" s="34"/>
      <c r="BD124" s="43" t="s">
        <v>171</v>
      </c>
      <c r="BE124" s="43"/>
      <c r="BF124" s="43"/>
      <c r="BG124" s="43"/>
      <c r="BH124" s="43"/>
      <c r="CA124" s="1" t="s">
        <v>35</v>
      </c>
    </row>
    <row r="125" spans="1:79" s="98" customFormat="1" ht="12.75" customHeight="1" x14ac:dyDescent="0.2">
      <c r="A125" s="88">
        <v>1</v>
      </c>
      <c r="B125" s="89"/>
      <c r="C125" s="89"/>
      <c r="D125" s="91" t="s">
        <v>174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3"/>
      <c r="U125" s="95">
        <v>0</v>
      </c>
      <c r="V125" s="96"/>
      <c r="W125" s="96"/>
      <c r="X125" s="96"/>
      <c r="Y125" s="97"/>
      <c r="Z125" s="95">
        <v>0</v>
      </c>
      <c r="AA125" s="96"/>
      <c r="AB125" s="96"/>
      <c r="AC125" s="96"/>
      <c r="AD125" s="97"/>
      <c r="AE125" s="94">
        <v>0</v>
      </c>
      <c r="AF125" s="94"/>
      <c r="AG125" s="94"/>
      <c r="AH125" s="94"/>
      <c r="AI125" s="94"/>
      <c r="AJ125" s="94">
        <f>U125+Z125</f>
        <v>0</v>
      </c>
      <c r="AK125" s="109"/>
      <c r="AL125" s="109"/>
      <c r="AM125" s="109"/>
      <c r="AN125" s="109"/>
      <c r="AO125" s="94">
        <v>0</v>
      </c>
      <c r="AP125" s="94"/>
      <c r="AQ125" s="94"/>
      <c r="AR125" s="94"/>
      <c r="AS125" s="94"/>
      <c r="AT125" s="109">
        <v>0</v>
      </c>
      <c r="AU125" s="109"/>
      <c r="AV125" s="109"/>
      <c r="AW125" s="109"/>
      <c r="AX125" s="109"/>
      <c r="AY125" s="94">
        <v>0</v>
      </c>
      <c r="AZ125" s="94"/>
      <c r="BA125" s="94"/>
      <c r="BB125" s="94"/>
      <c r="BC125" s="94"/>
      <c r="BD125" s="94">
        <f>AO125+AT125</f>
        <v>0</v>
      </c>
      <c r="BE125" s="109"/>
      <c r="BF125" s="109"/>
      <c r="BG125" s="109"/>
      <c r="BH125" s="109"/>
      <c r="CA125" s="98" t="s">
        <v>36</v>
      </c>
    </row>
    <row r="126" spans="1:79" s="98" customFormat="1" ht="12.75" customHeight="1" x14ac:dyDescent="0.2">
      <c r="A126" s="88">
        <v>2</v>
      </c>
      <c r="B126" s="89"/>
      <c r="C126" s="89"/>
      <c r="D126" s="91" t="s">
        <v>182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3"/>
      <c r="U126" s="95">
        <v>0</v>
      </c>
      <c r="V126" s="96"/>
      <c r="W126" s="96"/>
      <c r="X126" s="96"/>
      <c r="Y126" s="97"/>
      <c r="Z126" s="95">
        <v>0</v>
      </c>
      <c r="AA126" s="96"/>
      <c r="AB126" s="96"/>
      <c r="AC126" s="96"/>
      <c r="AD126" s="97"/>
      <c r="AE126" s="94">
        <v>0</v>
      </c>
      <c r="AF126" s="94"/>
      <c r="AG126" s="94"/>
      <c r="AH126" s="94"/>
      <c r="AI126" s="94"/>
      <c r="AJ126" s="94">
        <f t="shared" ref="AJ126:AJ136" si="0">U126+Z126</f>
        <v>0</v>
      </c>
      <c r="AK126" s="109"/>
      <c r="AL126" s="109"/>
      <c r="AM126" s="109"/>
      <c r="AN126" s="109"/>
      <c r="AO126" s="94">
        <v>0</v>
      </c>
      <c r="AP126" s="94"/>
      <c r="AQ126" s="94"/>
      <c r="AR126" s="94"/>
      <c r="AS126" s="94"/>
      <c r="AT126" s="109">
        <v>0</v>
      </c>
      <c r="AU126" s="109"/>
      <c r="AV126" s="109"/>
      <c r="AW126" s="109"/>
      <c r="AX126" s="109"/>
      <c r="AY126" s="94">
        <v>0</v>
      </c>
      <c r="AZ126" s="94"/>
      <c r="BA126" s="94"/>
      <c r="BB126" s="94"/>
      <c r="BC126" s="94"/>
      <c r="BD126" s="94">
        <f t="shared" ref="BD126:BD136" si="1">AO126+AT126</f>
        <v>0</v>
      </c>
      <c r="BE126" s="109"/>
      <c r="BF126" s="109"/>
      <c r="BG126" s="109"/>
      <c r="BH126" s="109"/>
    </row>
    <row r="127" spans="1:79" s="98" customFormat="1" ht="12.75" customHeight="1" x14ac:dyDescent="0.2">
      <c r="A127" s="88">
        <v>3</v>
      </c>
      <c r="B127" s="89"/>
      <c r="C127" s="89"/>
      <c r="D127" s="91" t="s">
        <v>185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3"/>
      <c r="U127" s="95">
        <v>329704.32000000001</v>
      </c>
      <c r="V127" s="96"/>
      <c r="W127" s="96"/>
      <c r="X127" s="96"/>
      <c r="Y127" s="97"/>
      <c r="Z127" s="95">
        <v>0</v>
      </c>
      <c r="AA127" s="96"/>
      <c r="AB127" s="96"/>
      <c r="AC127" s="96"/>
      <c r="AD127" s="97"/>
      <c r="AE127" s="94">
        <v>0</v>
      </c>
      <c r="AF127" s="94"/>
      <c r="AG127" s="94"/>
      <c r="AH127" s="94"/>
      <c r="AI127" s="94"/>
      <c r="AJ127" s="94">
        <f t="shared" si="0"/>
        <v>329704.32000000001</v>
      </c>
      <c r="AK127" s="109"/>
      <c r="AL127" s="109"/>
      <c r="AM127" s="109"/>
      <c r="AN127" s="109"/>
      <c r="AO127" s="94">
        <v>346189.54</v>
      </c>
      <c r="AP127" s="94"/>
      <c r="AQ127" s="94"/>
      <c r="AR127" s="94"/>
      <c r="AS127" s="94"/>
      <c r="AT127" s="109">
        <v>0</v>
      </c>
      <c r="AU127" s="109"/>
      <c r="AV127" s="109"/>
      <c r="AW127" s="109"/>
      <c r="AX127" s="109"/>
      <c r="AY127" s="94">
        <v>0</v>
      </c>
      <c r="AZ127" s="94"/>
      <c r="BA127" s="94"/>
      <c r="BB127" s="94"/>
      <c r="BC127" s="94"/>
      <c r="BD127" s="94">
        <f t="shared" si="1"/>
        <v>346189.54</v>
      </c>
      <c r="BE127" s="109"/>
      <c r="BF127" s="109"/>
      <c r="BG127" s="109"/>
      <c r="BH127" s="109"/>
    </row>
    <row r="128" spans="1:79" s="98" customFormat="1" ht="12.75" customHeight="1" x14ac:dyDescent="0.2">
      <c r="A128" s="88">
        <v>4</v>
      </c>
      <c r="B128" s="89"/>
      <c r="C128" s="89"/>
      <c r="D128" s="91" t="s">
        <v>175</v>
      </c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3"/>
      <c r="U128" s="95">
        <v>0</v>
      </c>
      <c r="V128" s="96"/>
      <c r="W128" s="96"/>
      <c r="X128" s="96"/>
      <c r="Y128" s="97"/>
      <c r="Z128" s="95">
        <v>0</v>
      </c>
      <c r="AA128" s="96"/>
      <c r="AB128" s="96"/>
      <c r="AC128" s="96"/>
      <c r="AD128" s="97"/>
      <c r="AE128" s="94">
        <v>0</v>
      </c>
      <c r="AF128" s="94"/>
      <c r="AG128" s="94"/>
      <c r="AH128" s="94"/>
      <c r="AI128" s="94"/>
      <c r="AJ128" s="94">
        <f t="shared" si="0"/>
        <v>0</v>
      </c>
      <c r="AK128" s="109"/>
      <c r="AL128" s="109"/>
      <c r="AM128" s="109"/>
      <c r="AN128" s="109"/>
      <c r="AO128" s="94">
        <v>0</v>
      </c>
      <c r="AP128" s="94"/>
      <c r="AQ128" s="94"/>
      <c r="AR128" s="94"/>
      <c r="AS128" s="94"/>
      <c r="AT128" s="109">
        <v>0</v>
      </c>
      <c r="AU128" s="109"/>
      <c r="AV128" s="109"/>
      <c r="AW128" s="109"/>
      <c r="AX128" s="109"/>
      <c r="AY128" s="94">
        <v>0</v>
      </c>
      <c r="AZ128" s="94"/>
      <c r="BA128" s="94"/>
      <c r="BB128" s="94"/>
      <c r="BC128" s="94"/>
      <c r="BD128" s="94">
        <f t="shared" si="1"/>
        <v>0</v>
      </c>
      <c r="BE128" s="109"/>
      <c r="BF128" s="109"/>
      <c r="BG128" s="109"/>
      <c r="BH128" s="109"/>
    </row>
    <row r="129" spans="1:79" s="98" customFormat="1" ht="12.75" customHeight="1" x14ac:dyDescent="0.2">
      <c r="A129" s="88">
        <v>5</v>
      </c>
      <c r="B129" s="89"/>
      <c r="C129" s="89"/>
      <c r="D129" s="91" t="s">
        <v>179</v>
      </c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3"/>
      <c r="U129" s="95">
        <v>6099.23</v>
      </c>
      <c r="V129" s="96"/>
      <c r="W129" s="96"/>
      <c r="X129" s="96"/>
      <c r="Y129" s="97"/>
      <c r="Z129" s="95">
        <v>0</v>
      </c>
      <c r="AA129" s="96"/>
      <c r="AB129" s="96"/>
      <c r="AC129" s="96"/>
      <c r="AD129" s="97"/>
      <c r="AE129" s="94">
        <v>0</v>
      </c>
      <c r="AF129" s="94"/>
      <c r="AG129" s="94"/>
      <c r="AH129" s="94"/>
      <c r="AI129" s="94"/>
      <c r="AJ129" s="94">
        <f t="shared" si="0"/>
        <v>6099.23</v>
      </c>
      <c r="AK129" s="109"/>
      <c r="AL129" s="109"/>
      <c r="AM129" s="109"/>
      <c r="AN129" s="109"/>
      <c r="AO129" s="94">
        <v>6459.09</v>
      </c>
      <c r="AP129" s="94"/>
      <c r="AQ129" s="94"/>
      <c r="AR129" s="94"/>
      <c r="AS129" s="94"/>
      <c r="AT129" s="109">
        <v>0</v>
      </c>
      <c r="AU129" s="109"/>
      <c r="AV129" s="109"/>
      <c r="AW129" s="109"/>
      <c r="AX129" s="109"/>
      <c r="AY129" s="94">
        <v>0</v>
      </c>
      <c r="AZ129" s="94"/>
      <c r="BA129" s="94"/>
      <c r="BB129" s="94"/>
      <c r="BC129" s="94"/>
      <c r="BD129" s="94">
        <f t="shared" si="1"/>
        <v>6459.09</v>
      </c>
      <c r="BE129" s="109"/>
      <c r="BF129" s="109"/>
      <c r="BG129" s="109"/>
      <c r="BH129" s="109"/>
    </row>
    <row r="130" spans="1:79" s="98" customFormat="1" ht="12.75" customHeight="1" x14ac:dyDescent="0.2">
      <c r="A130" s="88">
        <v>6</v>
      </c>
      <c r="B130" s="89"/>
      <c r="C130" s="89"/>
      <c r="D130" s="91" t="s">
        <v>180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3"/>
      <c r="U130" s="95">
        <v>917614.5</v>
      </c>
      <c r="V130" s="96"/>
      <c r="W130" s="96"/>
      <c r="X130" s="96"/>
      <c r="Y130" s="97"/>
      <c r="Z130" s="95">
        <v>0</v>
      </c>
      <c r="AA130" s="96"/>
      <c r="AB130" s="96"/>
      <c r="AC130" s="96"/>
      <c r="AD130" s="97"/>
      <c r="AE130" s="94">
        <v>0</v>
      </c>
      <c r="AF130" s="94"/>
      <c r="AG130" s="94"/>
      <c r="AH130" s="94"/>
      <c r="AI130" s="94"/>
      <c r="AJ130" s="94">
        <f t="shared" si="0"/>
        <v>917614.5</v>
      </c>
      <c r="AK130" s="109"/>
      <c r="AL130" s="109"/>
      <c r="AM130" s="109"/>
      <c r="AN130" s="109"/>
      <c r="AO130" s="94">
        <v>1009375.95</v>
      </c>
      <c r="AP130" s="94"/>
      <c r="AQ130" s="94"/>
      <c r="AR130" s="94"/>
      <c r="AS130" s="94"/>
      <c r="AT130" s="109">
        <v>0</v>
      </c>
      <c r="AU130" s="109"/>
      <c r="AV130" s="109"/>
      <c r="AW130" s="109"/>
      <c r="AX130" s="109"/>
      <c r="AY130" s="94">
        <v>0</v>
      </c>
      <c r="AZ130" s="94"/>
      <c r="BA130" s="94"/>
      <c r="BB130" s="94"/>
      <c r="BC130" s="94"/>
      <c r="BD130" s="94">
        <f t="shared" si="1"/>
        <v>1009375.95</v>
      </c>
      <c r="BE130" s="109"/>
      <c r="BF130" s="109"/>
      <c r="BG130" s="109"/>
      <c r="BH130" s="109"/>
    </row>
    <row r="131" spans="1:79" s="98" customFormat="1" ht="12.75" customHeight="1" x14ac:dyDescent="0.2">
      <c r="A131" s="88">
        <v>7</v>
      </c>
      <c r="B131" s="89"/>
      <c r="C131" s="89"/>
      <c r="D131" s="91" t="s">
        <v>178</v>
      </c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95">
        <v>514272</v>
      </c>
      <c r="V131" s="96"/>
      <c r="W131" s="96"/>
      <c r="X131" s="96"/>
      <c r="Y131" s="97"/>
      <c r="Z131" s="95">
        <v>0</v>
      </c>
      <c r="AA131" s="96"/>
      <c r="AB131" s="96"/>
      <c r="AC131" s="96"/>
      <c r="AD131" s="97"/>
      <c r="AE131" s="94">
        <v>0</v>
      </c>
      <c r="AF131" s="94"/>
      <c r="AG131" s="94"/>
      <c r="AH131" s="94"/>
      <c r="AI131" s="94"/>
      <c r="AJ131" s="94">
        <f t="shared" si="0"/>
        <v>514272</v>
      </c>
      <c r="AK131" s="109"/>
      <c r="AL131" s="109"/>
      <c r="AM131" s="109"/>
      <c r="AN131" s="109"/>
      <c r="AO131" s="94">
        <v>539985.6</v>
      </c>
      <c r="AP131" s="94"/>
      <c r="AQ131" s="94"/>
      <c r="AR131" s="94"/>
      <c r="AS131" s="94"/>
      <c r="AT131" s="109">
        <v>0</v>
      </c>
      <c r="AU131" s="109"/>
      <c r="AV131" s="109"/>
      <c r="AW131" s="109"/>
      <c r="AX131" s="109"/>
      <c r="AY131" s="94">
        <v>0</v>
      </c>
      <c r="AZ131" s="94"/>
      <c r="BA131" s="94"/>
      <c r="BB131" s="94"/>
      <c r="BC131" s="94"/>
      <c r="BD131" s="94">
        <f t="shared" si="1"/>
        <v>539985.6</v>
      </c>
      <c r="BE131" s="109"/>
      <c r="BF131" s="109"/>
      <c r="BG131" s="109"/>
      <c r="BH131" s="109"/>
    </row>
    <row r="132" spans="1:79" s="98" customFormat="1" ht="12.75" customHeight="1" x14ac:dyDescent="0.2">
      <c r="A132" s="88">
        <v>8</v>
      </c>
      <c r="B132" s="89"/>
      <c r="C132" s="89"/>
      <c r="D132" s="91" t="s">
        <v>181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3"/>
      <c r="U132" s="95">
        <v>0</v>
      </c>
      <c r="V132" s="96"/>
      <c r="W132" s="96"/>
      <c r="X132" s="96"/>
      <c r="Y132" s="97"/>
      <c r="Z132" s="95">
        <v>0</v>
      </c>
      <c r="AA132" s="96"/>
      <c r="AB132" s="96"/>
      <c r="AC132" s="96"/>
      <c r="AD132" s="97"/>
      <c r="AE132" s="94">
        <v>0</v>
      </c>
      <c r="AF132" s="94"/>
      <c r="AG132" s="94"/>
      <c r="AH132" s="94"/>
      <c r="AI132" s="94"/>
      <c r="AJ132" s="94">
        <f t="shared" si="0"/>
        <v>0</v>
      </c>
      <c r="AK132" s="109"/>
      <c r="AL132" s="109"/>
      <c r="AM132" s="109"/>
      <c r="AN132" s="109"/>
      <c r="AO132" s="94">
        <v>0</v>
      </c>
      <c r="AP132" s="94"/>
      <c r="AQ132" s="94"/>
      <c r="AR132" s="94"/>
      <c r="AS132" s="94"/>
      <c r="AT132" s="109">
        <v>0</v>
      </c>
      <c r="AU132" s="109"/>
      <c r="AV132" s="109"/>
      <c r="AW132" s="109"/>
      <c r="AX132" s="109"/>
      <c r="AY132" s="94">
        <v>0</v>
      </c>
      <c r="AZ132" s="94"/>
      <c r="BA132" s="94"/>
      <c r="BB132" s="94"/>
      <c r="BC132" s="94"/>
      <c r="BD132" s="94">
        <f t="shared" si="1"/>
        <v>0</v>
      </c>
      <c r="BE132" s="109"/>
      <c r="BF132" s="109"/>
      <c r="BG132" s="109"/>
      <c r="BH132" s="109"/>
    </row>
    <row r="133" spans="1:79" s="98" customFormat="1" ht="12.75" customHeight="1" x14ac:dyDescent="0.2">
      <c r="A133" s="88">
        <v>9</v>
      </c>
      <c r="B133" s="89"/>
      <c r="C133" s="89"/>
      <c r="D133" s="91" t="s">
        <v>176</v>
      </c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/>
      <c r="U133" s="95">
        <v>10560</v>
      </c>
      <c r="V133" s="96"/>
      <c r="W133" s="96"/>
      <c r="X133" s="96"/>
      <c r="Y133" s="97"/>
      <c r="Z133" s="95">
        <v>0</v>
      </c>
      <c r="AA133" s="96"/>
      <c r="AB133" s="96"/>
      <c r="AC133" s="96"/>
      <c r="AD133" s="97"/>
      <c r="AE133" s="94">
        <v>0</v>
      </c>
      <c r="AF133" s="94"/>
      <c r="AG133" s="94"/>
      <c r="AH133" s="94"/>
      <c r="AI133" s="94"/>
      <c r="AJ133" s="94">
        <f t="shared" si="0"/>
        <v>10560</v>
      </c>
      <c r="AK133" s="109"/>
      <c r="AL133" s="109"/>
      <c r="AM133" s="109"/>
      <c r="AN133" s="109"/>
      <c r="AO133" s="94">
        <v>11088</v>
      </c>
      <c r="AP133" s="94"/>
      <c r="AQ133" s="94"/>
      <c r="AR133" s="94"/>
      <c r="AS133" s="94"/>
      <c r="AT133" s="109">
        <v>0</v>
      </c>
      <c r="AU133" s="109"/>
      <c r="AV133" s="109"/>
      <c r="AW133" s="109"/>
      <c r="AX133" s="109"/>
      <c r="AY133" s="94">
        <v>0</v>
      </c>
      <c r="AZ133" s="94"/>
      <c r="BA133" s="94"/>
      <c r="BB133" s="94"/>
      <c r="BC133" s="94"/>
      <c r="BD133" s="94">
        <f t="shared" si="1"/>
        <v>11088</v>
      </c>
      <c r="BE133" s="109"/>
      <c r="BF133" s="109"/>
      <c r="BG133" s="109"/>
      <c r="BH133" s="109"/>
    </row>
    <row r="134" spans="1:79" s="98" customFormat="1" ht="25.5" customHeight="1" x14ac:dyDescent="0.2">
      <c r="A134" s="88">
        <v>10</v>
      </c>
      <c r="B134" s="89"/>
      <c r="C134" s="89"/>
      <c r="D134" s="91" t="s">
        <v>183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95">
        <v>0</v>
      </c>
      <c r="V134" s="96"/>
      <c r="W134" s="96"/>
      <c r="X134" s="96"/>
      <c r="Y134" s="97"/>
      <c r="Z134" s="95">
        <v>300000</v>
      </c>
      <c r="AA134" s="96"/>
      <c r="AB134" s="96"/>
      <c r="AC134" s="96"/>
      <c r="AD134" s="97"/>
      <c r="AE134" s="94">
        <v>300000</v>
      </c>
      <c r="AF134" s="94"/>
      <c r="AG134" s="94"/>
      <c r="AH134" s="94"/>
      <c r="AI134" s="94"/>
      <c r="AJ134" s="94">
        <f t="shared" si="0"/>
        <v>300000</v>
      </c>
      <c r="AK134" s="109"/>
      <c r="AL134" s="109"/>
      <c r="AM134" s="109"/>
      <c r="AN134" s="109"/>
      <c r="AO134" s="94">
        <v>0</v>
      </c>
      <c r="AP134" s="94"/>
      <c r="AQ134" s="94"/>
      <c r="AR134" s="94"/>
      <c r="AS134" s="94"/>
      <c r="AT134" s="109">
        <v>1150000</v>
      </c>
      <c r="AU134" s="109"/>
      <c r="AV134" s="109"/>
      <c r="AW134" s="109"/>
      <c r="AX134" s="109"/>
      <c r="AY134" s="94">
        <v>1150000</v>
      </c>
      <c r="AZ134" s="94"/>
      <c r="BA134" s="94"/>
      <c r="BB134" s="94"/>
      <c r="BC134" s="94"/>
      <c r="BD134" s="94">
        <f t="shared" si="1"/>
        <v>1150000</v>
      </c>
      <c r="BE134" s="109"/>
      <c r="BF134" s="109"/>
      <c r="BG134" s="109"/>
      <c r="BH134" s="109"/>
    </row>
    <row r="135" spans="1:79" s="98" customFormat="1" ht="12.75" customHeight="1" x14ac:dyDescent="0.2">
      <c r="A135" s="88">
        <v>11</v>
      </c>
      <c r="B135" s="89"/>
      <c r="C135" s="89"/>
      <c r="D135" s="91" t="s">
        <v>186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3"/>
      <c r="U135" s="95">
        <v>0</v>
      </c>
      <c r="V135" s="96"/>
      <c r="W135" s="96"/>
      <c r="X135" s="96"/>
      <c r="Y135" s="97"/>
      <c r="Z135" s="95">
        <v>0</v>
      </c>
      <c r="AA135" s="96"/>
      <c r="AB135" s="96"/>
      <c r="AC135" s="96"/>
      <c r="AD135" s="97"/>
      <c r="AE135" s="94">
        <v>0</v>
      </c>
      <c r="AF135" s="94"/>
      <c r="AG135" s="94"/>
      <c r="AH135" s="94"/>
      <c r="AI135" s="94"/>
      <c r="AJ135" s="94">
        <f t="shared" si="0"/>
        <v>0</v>
      </c>
      <c r="AK135" s="109"/>
      <c r="AL135" s="109"/>
      <c r="AM135" s="109"/>
      <c r="AN135" s="109"/>
      <c r="AO135" s="94">
        <v>0</v>
      </c>
      <c r="AP135" s="94"/>
      <c r="AQ135" s="94"/>
      <c r="AR135" s="94"/>
      <c r="AS135" s="94"/>
      <c r="AT135" s="109">
        <v>0</v>
      </c>
      <c r="AU135" s="109"/>
      <c r="AV135" s="109"/>
      <c r="AW135" s="109"/>
      <c r="AX135" s="109"/>
      <c r="AY135" s="94">
        <v>0</v>
      </c>
      <c r="AZ135" s="94"/>
      <c r="BA135" s="94"/>
      <c r="BB135" s="94"/>
      <c r="BC135" s="94"/>
      <c r="BD135" s="94">
        <f t="shared" si="1"/>
        <v>0</v>
      </c>
      <c r="BE135" s="109"/>
      <c r="BF135" s="109"/>
      <c r="BG135" s="109"/>
      <c r="BH135" s="109"/>
    </row>
    <row r="136" spans="1:79" s="6" customFormat="1" ht="12.75" customHeight="1" x14ac:dyDescent="0.2">
      <c r="A136" s="86"/>
      <c r="B136" s="84"/>
      <c r="C136" s="84"/>
      <c r="D136" s="99" t="s">
        <v>147</v>
      </c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1"/>
      <c r="U136" s="103">
        <v>1778250.05</v>
      </c>
      <c r="V136" s="104"/>
      <c r="W136" s="104"/>
      <c r="X136" s="104"/>
      <c r="Y136" s="105"/>
      <c r="Z136" s="103">
        <v>300000</v>
      </c>
      <c r="AA136" s="104"/>
      <c r="AB136" s="104"/>
      <c r="AC136" s="104"/>
      <c r="AD136" s="105"/>
      <c r="AE136" s="102">
        <v>300000</v>
      </c>
      <c r="AF136" s="102"/>
      <c r="AG136" s="102"/>
      <c r="AH136" s="102"/>
      <c r="AI136" s="102"/>
      <c r="AJ136" s="102">
        <f t="shared" si="0"/>
        <v>2078250.05</v>
      </c>
      <c r="AK136" s="87"/>
      <c r="AL136" s="87"/>
      <c r="AM136" s="87"/>
      <c r="AN136" s="87"/>
      <c r="AO136" s="102">
        <v>1913098.1800000002</v>
      </c>
      <c r="AP136" s="102"/>
      <c r="AQ136" s="102"/>
      <c r="AR136" s="102"/>
      <c r="AS136" s="102"/>
      <c r="AT136" s="87">
        <v>1150000</v>
      </c>
      <c r="AU136" s="87"/>
      <c r="AV136" s="87"/>
      <c r="AW136" s="87"/>
      <c r="AX136" s="87"/>
      <c r="AY136" s="102">
        <v>1150000</v>
      </c>
      <c r="AZ136" s="102"/>
      <c r="BA136" s="102"/>
      <c r="BB136" s="102"/>
      <c r="BC136" s="102"/>
      <c r="BD136" s="102">
        <f t="shared" si="1"/>
        <v>3063098.18</v>
      </c>
      <c r="BE136" s="87"/>
      <c r="BF136" s="87"/>
      <c r="BG136" s="87"/>
      <c r="BH136" s="87"/>
    </row>
    <row r="137" spans="1:79" s="5" customFormat="1" ht="12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</row>
    <row r="139" spans="1:79" ht="14.25" customHeight="1" x14ac:dyDescent="0.2">
      <c r="A139" s="41" t="s">
        <v>152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</row>
    <row r="140" spans="1:79" ht="14.25" customHeight="1" x14ac:dyDescent="0.2">
      <c r="A140" s="41" t="s">
        <v>241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</row>
    <row r="141" spans="1:79" ht="23.1" customHeight="1" x14ac:dyDescent="0.2">
      <c r="A141" s="60" t="s">
        <v>6</v>
      </c>
      <c r="B141" s="61"/>
      <c r="C141" s="61"/>
      <c r="D141" s="35" t="s">
        <v>9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 t="s">
        <v>8</v>
      </c>
      <c r="R141" s="35"/>
      <c r="S141" s="35"/>
      <c r="T141" s="35"/>
      <c r="U141" s="35"/>
      <c r="V141" s="35" t="s">
        <v>7</v>
      </c>
      <c r="W141" s="35"/>
      <c r="X141" s="35"/>
      <c r="Y141" s="35"/>
      <c r="Z141" s="35"/>
      <c r="AA141" s="35"/>
      <c r="AB141" s="35"/>
      <c r="AC141" s="35"/>
      <c r="AD141" s="35"/>
      <c r="AE141" s="35"/>
      <c r="AF141" s="29" t="s">
        <v>227</v>
      </c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1"/>
      <c r="AU141" s="29" t="s">
        <v>230</v>
      </c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1"/>
      <c r="BJ141" s="29" t="s">
        <v>237</v>
      </c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1"/>
    </row>
    <row r="142" spans="1:79" ht="32.25" customHeight="1" x14ac:dyDescent="12.75">
      <c r="A142" s="63"/>
      <c r="B142" s="64"/>
      <c r="C142" s="64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 t="s">
        <v>4</v>
      </c>
      <c r="AG142" s="35"/>
      <c r="AH142" s="35"/>
      <c r="AI142" s="35"/>
      <c r="AJ142" s="35"/>
      <c r="AK142" s="35" t="s">
        <v>3</v>
      </c>
      <c r="AL142" s="35"/>
      <c r="AM142" s="35"/>
      <c r="AN142" s="35"/>
      <c r="AO142" s="35"/>
      <c r="AP142" s="35" t="s">
        <v>123</v>
      </c>
      <c r="AQ142" s="35"/>
      <c r="AR142" s="35"/>
      <c r="AS142" s="35"/>
      <c r="AT142" s="35"/>
      <c r="AU142" s="35" t="s">
        <v>4</v>
      </c>
      <c r="AV142" s="35"/>
      <c r="AW142" s="35"/>
      <c r="AX142" s="35"/>
      <c r="AY142" s="35"/>
      <c r="AZ142" s="35" t="s">
        <v>3</v>
      </c>
      <c r="BA142" s="35"/>
      <c r="BB142" s="35"/>
      <c r="BC142" s="35"/>
      <c r="BD142" s="35"/>
      <c r="BE142" s="35" t="s">
        <v>90</v>
      </c>
      <c r="BF142" s="35"/>
      <c r="BG142" s="35"/>
      <c r="BH142" s="35"/>
      <c r="BI142" s="35"/>
      <c r="BJ142" s="35" t="s">
        <v>4</v>
      </c>
      <c r="BK142" s="35"/>
      <c r="BL142" s="35"/>
      <c r="BM142" s="35"/>
      <c r="BN142" s="35"/>
      <c r="BO142" s="35" t="s">
        <v>3</v>
      </c>
      <c r="BP142" s="35"/>
      <c r="BQ142" s="35"/>
      <c r="BR142" s="35"/>
      <c r="BS142" s="35"/>
      <c r="BT142" s="35" t="s">
        <v>97</v>
      </c>
      <c r="BU142" s="35"/>
      <c r="BV142" s="35"/>
      <c r="BW142" s="35"/>
      <c r="BX142" s="35"/>
    </row>
    <row r="143" spans="1:79" ht="15" customHeight="1" x14ac:dyDescent="0.2">
      <c r="A143" s="29">
        <v>1</v>
      </c>
      <c r="B143" s="30"/>
      <c r="C143" s="30"/>
      <c r="D143" s="35">
        <v>2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>
        <v>3</v>
      </c>
      <c r="R143" s="35"/>
      <c r="S143" s="35"/>
      <c r="T143" s="35"/>
      <c r="U143" s="35"/>
      <c r="V143" s="35">
        <v>4</v>
      </c>
      <c r="W143" s="35"/>
      <c r="X143" s="35"/>
      <c r="Y143" s="35"/>
      <c r="Z143" s="35"/>
      <c r="AA143" s="35"/>
      <c r="AB143" s="35"/>
      <c r="AC143" s="35"/>
      <c r="AD143" s="35"/>
      <c r="AE143" s="35"/>
      <c r="AF143" s="35">
        <v>5</v>
      </c>
      <c r="AG143" s="35"/>
      <c r="AH143" s="35"/>
      <c r="AI143" s="35"/>
      <c r="AJ143" s="35"/>
      <c r="AK143" s="35">
        <v>6</v>
      </c>
      <c r="AL143" s="35"/>
      <c r="AM143" s="35"/>
      <c r="AN143" s="35"/>
      <c r="AO143" s="35"/>
      <c r="AP143" s="35">
        <v>7</v>
      </c>
      <c r="AQ143" s="35"/>
      <c r="AR143" s="35"/>
      <c r="AS143" s="35"/>
      <c r="AT143" s="35"/>
      <c r="AU143" s="35">
        <v>8</v>
      </c>
      <c r="AV143" s="35"/>
      <c r="AW143" s="35"/>
      <c r="AX143" s="35"/>
      <c r="AY143" s="35"/>
      <c r="AZ143" s="35">
        <v>9</v>
      </c>
      <c r="BA143" s="35"/>
      <c r="BB143" s="35"/>
      <c r="BC143" s="35"/>
      <c r="BD143" s="35"/>
      <c r="BE143" s="35">
        <v>10</v>
      </c>
      <c r="BF143" s="35"/>
      <c r="BG143" s="35"/>
      <c r="BH143" s="35"/>
      <c r="BI143" s="35"/>
      <c r="BJ143" s="35">
        <v>11</v>
      </c>
      <c r="BK143" s="35"/>
      <c r="BL143" s="35"/>
      <c r="BM143" s="35"/>
      <c r="BN143" s="35"/>
      <c r="BO143" s="35">
        <v>12</v>
      </c>
      <c r="BP143" s="35"/>
      <c r="BQ143" s="35"/>
      <c r="BR143" s="35"/>
      <c r="BS143" s="35"/>
      <c r="BT143" s="35">
        <v>13</v>
      </c>
      <c r="BU143" s="35"/>
      <c r="BV143" s="35"/>
      <c r="BW143" s="35"/>
      <c r="BX143" s="35"/>
    </row>
    <row r="144" spans="1:79" ht="10.5" hidden="1" customHeight="1" x14ac:dyDescent="0.2">
      <c r="A144" s="32" t="s">
        <v>154</v>
      </c>
      <c r="B144" s="33"/>
      <c r="C144" s="33"/>
      <c r="D144" s="35" t="s">
        <v>57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 t="s">
        <v>70</v>
      </c>
      <c r="R144" s="35"/>
      <c r="S144" s="35"/>
      <c r="T144" s="35"/>
      <c r="U144" s="35"/>
      <c r="V144" s="35" t="s">
        <v>71</v>
      </c>
      <c r="W144" s="35"/>
      <c r="X144" s="35"/>
      <c r="Y144" s="35"/>
      <c r="Z144" s="35"/>
      <c r="AA144" s="35"/>
      <c r="AB144" s="35"/>
      <c r="AC144" s="35"/>
      <c r="AD144" s="35"/>
      <c r="AE144" s="35"/>
      <c r="AF144" s="37" t="s">
        <v>111</v>
      </c>
      <c r="AG144" s="37"/>
      <c r="AH144" s="37"/>
      <c r="AI144" s="37"/>
      <c r="AJ144" s="37"/>
      <c r="AK144" s="36" t="s">
        <v>112</v>
      </c>
      <c r="AL144" s="36"/>
      <c r="AM144" s="36"/>
      <c r="AN144" s="36"/>
      <c r="AO144" s="36"/>
      <c r="AP144" s="43" t="s">
        <v>122</v>
      </c>
      <c r="AQ144" s="43"/>
      <c r="AR144" s="43"/>
      <c r="AS144" s="43"/>
      <c r="AT144" s="43"/>
      <c r="AU144" s="37" t="s">
        <v>113</v>
      </c>
      <c r="AV144" s="37"/>
      <c r="AW144" s="37"/>
      <c r="AX144" s="37"/>
      <c r="AY144" s="37"/>
      <c r="AZ144" s="36" t="s">
        <v>114</v>
      </c>
      <c r="BA144" s="36"/>
      <c r="BB144" s="36"/>
      <c r="BC144" s="36"/>
      <c r="BD144" s="36"/>
      <c r="BE144" s="43" t="s">
        <v>122</v>
      </c>
      <c r="BF144" s="43"/>
      <c r="BG144" s="43"/>
      <c r="BH144" s="43"/>
      <c r="BI144" s="43"/>
      <c r="BJ144" s="37" t="s">
        <v>105</v>
      </c>
      <c r="BK144" s="37"/>
      <c r="BL144" s="37"/>
      <c r="BM144" s="37"/>
      <c r="BN144" s="37"/>
      <c r="BO144" s="36" t="s">
        <v>106</v>
      </c>
      <c r="BP144" s="36"/>
      <c r="BQ144" s="36"/>
      <c r="BR144" s="36"/>
      <c r="BS144" s="36"/>
      <c r="BT144" s="43" t="s">
        <v>122</v>
      </c>
      <c r="BU144" s="43"/>
      <c r="BV144" s="43"/>
      <c r="BW144" s="43"/>
      <c r="BX144" s="43"/>
      <c r="CA144" t="s">
        <v>37</v>
      </c>
    </row>
    <row r="145" spans="1:79" s="6" customFormat="1" ht="15" customHeight="1" x14ac:dyDescent="0.2">
      <c r="A145" s="86">
        <v>0</v>
      </c>
      <c r="B145" s="84"/>
      <c r="C145" s="84"/>
      <c r="D145" s="110" t="s">
        <v>187</v>
      </c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>
        <f>IF(ISNUMBER(AF145),AF145,0)+IF(ISNUMBER(AK145),AK145,0)</f>
        <v>0</v>
      </c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>
        <f>IF(ISNUMBER(AU145),AU145,0)+IF(ISNUMBER(AZ145),AZ145,0)</f>
        <v>0</v>
      </c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>
        <f>IF(ISNUMBER(BJ145),BJ145,0)+IF(ISNUMBER(BO145),BO145,0)</f>
        <v>0</v>
      </c>
      <c r="BU145" s="111"/>
      <c r="BV145" s="111"/>
      <c r="BW145" s="111"/>
      <c r="BX145" s="111"/>
      <c r="CA145" s="6" t="s">
        <v>38</v>
      </c>
    </row>
    <row r="146" spans="1:79" s="98" customFormat="1" ht="15" customHeight="1" x14ac:dyDescent="0.2">
      <c r="A146" s="88">
        <v>0</v>
      </c>
      <c r="B146" s="89"/>
      <c r="C146" s="89"/>
      <c r="D146" s="113" t="s">
        <v>188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3"/>
      <c r="Q146" s="35" t="s">
        <v>189</v>
      </c>
      <c r="R146" s="35"/>
      <c r="S146" s="35"/>
      <c r="T146" s="35"/>
      <c r="U146" s="35"/>
      <c r="V146" s="35" t="s">
        <v>190</v>
      </c>
      <c r="W146" s="35"/>
      <c r="X146" s="35"/>
      <c r="Y146" s="35"/>
      <c r="Z146" s="35"/>
      <c r="AA146" s="35"/>
      <c r="AB146" s="35"/>
      <c r="AC146" s="35"/>
      <c r="AD146" s="35"/>
      <c r="AE146" s="35"/>
      <c r="AF146" s="114">
        <v>3</v>
      </c>
      <c r="AG146" s="114"/>
      <c r="AH146" s="114"/>
      <c r="AI146" s="114"/>
      <c r="AJ146" s="114"/>
      <c r="AK146" s="114">
        <v>0</v>
      </c>
      <c r="AL146" s="114"/>
      <c r="AM146" s="114"/>
      <c r="AN146" s="114"/>
      <c r="AO146" s="114"/>
      <c r="AP146" s="114">
        <f>IF(ISNUMBER(AF146),AF146,0)+IF(ISNUMBER(AK146),AK146,0)</f>
        <v>3</v>
      </c>
      <c r="AQ146" s="114"/>
      <c r="AR146" s="114"/>
      <c r="AS146" s="114"/>
      <c r="AT146" s="114"/>
      <c r="AU146" s="114">
        <v>3</v>
      </c>
      <c r="AV146" s="114"/>
      <c r="AW146" s="114"/>
      <c r="AX146" s="114"/>
      <c r="AY146" s="114"/>
      <c r="AZ146" s="114">
        <v>0</v>
      </c>
      <c r="BA146" s="114"/>
      <c r="BB146" s="114"/>
      <c r="BC146" s="114"/>
      <c r="BD146" s="114"/>
      <c r="BE146" s="114">
        <f>IF(ISNUMBER(AU146),AU146,0)+IF(ISNUMBER(AZ146),AZ146,0)</f>
        <v>3</v>
      </c>
      <c r="BF146" s="114"/>
      <c r="BG146" s="114"/>
      <c r="BH146" s="114"/>
      <c r="BI146" s="114"/>
      <c r="BJ146" s="114">
        <v>3</v>
      </c>
      <c r="BK146" s="114"/>
      <c r="BL146" s="114"/>
      <c r="BM146" s="114"/>
      <c r="BN146" s="114"/>
      <c r="BO146" s="114">
        <v>0</v>
      </c>
      <c r="BP146" s="114"/>
      <c r="BQ146" s="114"/>
      <c r="BR146" s="114"/>
      <c r="BS146" s="114"/>
      <c r="BT146" s="114">
        <f>IF(ISNUMBER(BJ146),BJ146,0)+IF(ISNUMBER(BO146),BO146,0)</f>
        <v>3</v>
      </c>
      <c r="BU146" s="114"/>
      <c r="BV146" s="114"/>
      <c r="BW146" s="114"/>
      <c r="BX146" s="114"/>
    </row>
    <row r="147" spans="1:79" s="98" customFormat="1" ht="15" customHeight="1" x14ac:dyDescent="0.2">
      <c r="A147" s="88">
        <v>0</v>
      </c>
      <c r="B147" s="89"/>
      <c r="C147" s="89"/>
      <c r="D147" s="113" t="s">
        <v>191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35" t="s">
        <v>189</v>
      </c>
      <c r="R147" s="35"/>
      <c r="S147" s="35"/>
      <c r="T147" s="35"/>
      <c r="U147" s="35"/>
      <c r="V147" s="35" t="s">
        <v>192</v>
      </c>
      <c r="W147" s="35"/>
      <c r="X147" s="35"/>
      <c r="Y147" s="35"/>
      <c r="Z147" s="35"/>
      <c r="AA147" s="35"/>
      <c r="AB147" s="35"/>
      <c r="AC147" s="35"/>
      <c r="AD147" s="35"/>
      <c r="AE147" s="35"/>
      <c r="AF147" s="114">
        <v>37</v>
      </c>
      <c r="AG147" s="114"/>
      <c r="AH147" s="114"/>
      <c r="AI147" s="114"/>
      <c r="AJ147" s="114"/>
      <c r="AK147" s="114">
        <v>0</v>
      </c>
      <c r="AL147" s="114"/>
      <c r="AM147" s="114"/>
      <c r="AN147" s="114"/>
      <c r="AO147" s="114"/>
      <c r="AP147" s="114">
        <f>IF(ISNUMBER(AF147),AF147,0)+IF(ISNUMBER(AK147),AK147,0)</f>
        <v>37</v>
      </c>
      <c r="AQ147" s="114"/>
      <c r="AR147" s="114"/>
      <c r="AS147" s="114"/>
      <c r="AT147" s="114"/>
      <c r="AU147" s="114">
        <v>43.5</v>
      </c>
      <c r="AV147" s="114"/>
      <c r="AW147" s="114"/>
      <c r="AX147" s="114"/>
      <c r="AY147" s="114"/>
      <c r="AZ147" s="114">
        <v>0</v>
      </c>
      <c r="BA147" s="114"/>
      <c r="BB147" s="114"/>
      <c r="BC147" s="114"/>
      <c r="BD147" s="114"/>
      <c r="BE147" s="114">
        <f>IF(ISNUMBER(AU147),AU147,0)+IF(ISNUMBER(AZ147),AZ147,0)</f>
        <v>43.5</v>
      </c>
      <c r="BF147" s="114"/>
      <c r="BG147" s="114"/>
      <c r="BH147" s="114"/>
      <c r="BI147" s="114"/>
      <c r="BJ147" s="114">
        <v>43.5</v>
      </c>
      <c r="BK147" s="114"/>
      <c r="BL147" s="114"/>
      <c r="BM147" s="114"/>
      <c r="BN147" s="114"/>
      <c r="BO147" s="114">
        <v>0</v>
      </c>
      <c r="BP147" s="114"/>
      <c r="BQ147" s="114"/>
      <c r="BR147" s="114"/>
      <c r="BS147" s="114"/>
      <c r="BT147" s="114">
        <f>IF(ISNUMBER(BJ147),BJ147,0)+IF(ISNUMBER(BO147),BO147,0)</f>
        <v>43.5</v>
      </c>
      <c r="BU147" s="114"/>
      <c r="BV147" s="114"/>
      <c r="BW147" s="114"/>
      <c r="BX147" s="114"/>
    </row>
    <row r="148" spans="1:79" s="98" customFormat="1" ht="30" customHeight="1" x14ac:dyDescent="0.2">
      <c r="A148" s="88">
        <v>0</v>
      </c>
      <c r="B148" s="89"/>
      <c r="C148" s="89"/>
      <c r="D148" s="113" t="s">
        <v>193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3"/>
      <c r="Q148" s="35" t="s">
        <v>189</v>
      </c>
      <c r="R148" s="35"/>
      <c r="S148" s="35"/>
      <c r="T148" s="35"/>
      <c r="U148" s="35"/>
      <c r="V148" s="35" t="s">
        <v>192</v>
      </c>
      <c r="W148" s="35"/>
      <c r="X148" s="35"/>
      <c r="Y148" s="35"/>
      <c r="Z148" s="35"/>
      <c r="AA148" s="35"/>
      <c r="AB148" s="35"/>
      <c r="AC148" s="35"/>
      <c r="AD148" s="35"/>
      <c r="AE148" s="35"/>
      <c r="AF148" s="114">
        <v>8.5</v>
      </c>
      <c r="AG148" s="114"/>
      <c r="AH148" s="114"/>
      <c r="AI148" s="114"/>
      <c r="AJ148" s="114"/>
      <c r="AK148" s="114">
        <v>0</v>
      </c>
      <c r="AL148" s="114"/>
      <c r="AM148" s="114"/>
      <c r="AN148" s="114"/>
      <c r="AO148" s="114"/>
      <c r="AP148" s="114">
        <f>IF(ISNUMBER(AF148),AF148,0)+IF(ISNUMBER(AK148),AK148,0)</f>
        <v>8.5</v>
      </c>
      <c r="AQ148" s="114"/>
      <c r="AR148" s="114"/>
      <c r="AS148" s="114"/>
      <c r="AT148" s="114"/>
      <c r="AU148" s="114">
        <v>11</v>
      </c>
      <c r="AV148" s="114"/>
      <c r="AW148" s="114"/>
      <c r="AX148" s="114"/>
      <c r="AY148" s="114"/>
      <c r="AZ148" s="114">
        <v>0</v>
      </c>
      <c r="BA148" s="114"/>
      <c r="BB148" s="114"/>
      <c r="BC148" s="114"/>
      <c r="BD148" s="114"/>
      <c r="BE148" s="114">
        <f>IF(ISNUMBER(AU148),AU148,0)+IF(ISNUMBER(AZ148),AZ148,0)</f>
        <v>11</v>
      </c>
      <c r="BF148" s="114"/>
      <c r="BG148" s="114"/>
      <c r="BH148" s="114"/>
      <c r="BI148" s="114"/>
      <c r="BJ148" s="114">
        <v>11</v>
      </c>
      <c r="BK148" s="114"/>
      <c r="BL148" s="114"/>
      <c r="BM148" s="114"/>
      <c r="BN148" s="114"/>
      <c r="BO148" s="114">
        <v>0</v>
      </c>
      <c r="BP148" s="114"/>
      <c r="BQ148" s="114"/>
      <c r="BR148" s="114"/>
      <c r="BS148" s="114"/>
      <c r="BT148" s="114">
        <f>IF(ISNUMBER(BJ148),BJ148,0)+IF(ISNUMBER(BO148),BO148,0)</f>
        <v>11</v>
      </c>
      <c r="BU148" s="114"/>
      <c r="BV148" s="114"/>
      <c r="BW148" s="114"/>
      <c r="BX148" s="114"/>
    </row>
    <row r="149" spans="1:79" s="6" customFormat="1" ht="15" customHeight="1" x14ac:dyDescent="0.2">
      <c r="A149" s="86">
        <v>0</v>
      </c>
      <c r="B149" s="84"/>
      <c r="C149" s="84"/>
      <c r="D149" s="112" t="s">
        <v>194</v>
      </c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1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>
        <f>IF(ISNUMBER(AF149),AF149,0)+IF(ISNUMBER(AK149),AK149,0)</f>
        <v>0</v>
      </c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>
        <f>IF(ISNUMBER(AU149),AU149,0)+IF(ISNUMBER(AZ149),AZ149,0)</f>
        <v>0</v>
      </c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>
        <f>IF(ISNUMBER(BJ149),BJ149,0)+IF(ISNUMBER(BO149),BO149,0)</f>
        <v>0</v>
      </c>
      <c r="BU149" s="111"/>
      <c r="BV149" s="111"/>
      <c r="BW149" s="111"/>
      <c r="BX149" s="111"/>
    </row>
    <row r="150" spans="1:79" s="98" customFormat="1" ht="28.5" customHeight="1" x14ac:dyDescent="0.2">
      <c r="A150" s="88">
        <v>0</v>
      </c>
      <c r="B150" s="89"/>
      <c r="C150" s="89"/>
      <c r="D150" s="113" t="s">
        <v>195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35" t="s">
        <v>196</v>
      </c>
      <c r="R150" s="35"/>
      <c r="S150" s="35"/>
      <c r="T150" s="35"/>
      <c r="U150" s="35"/>
      <c r="V150" s="113" t="s">
        <v>197</v>
      </c>
      <c r="W150" s="92"/>
      <c r="X150" s="92"/>
      <c r="Y150" s="92"/>
      <c r="Z150" s="92"/>
      <c r="AA150" s="92"/>
      <c r="AB150" s="92"/>
      <c r="AC150" s="92"/>
      <c r="AD150" s="92"/>
      <c r="AE150" s="93"/>
      <c r="AF150" s="114">
        <v>14214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f>IF(ISNUMBER(AF150),AF150,0)+IF(ISNUMBER(AK150),AK150,0)</f>
        <v>14214</v>
      </c>
      <c r="AQ150" s="114"/>
      <c r="AR150" s="114"/>
      <c r="AS150" s="114"/>
      <c r="AT150" s="114"/>
      <c r="AU150" s="114">
        <v>13475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f>IF(ISNUMBER(AU150),AU150,0)+IF(ISNUMBER(AZ150),AZ150,0)</f>
        <v>13475</v>
      </c>
      <c r="BF150" s="114"/>
      <c r="BG150" s="114"/>
      <c r="BH150" s="114"/>
      <c r="BI150" s="114"/>
      <c r="BJ150" s="114">
        <v>12662</v>
      </c>
      <c r="BK150" s="114"/>
      <c r="BL150" s="114"/>
      <c r="BM150" s="114"/>
      <c r="BN150" s="114"/>
      <c r="BO150" s="114">
        <v>0</v>
      </c>
      <c r="BP150" s="114"/>
      <c r="BQ150" s="114"/>
      <c r="BR150" s="114"/>
      <c r="BS150" s="114"/>
      <c r="BT150" s="114">
        <f>IF(ISNUMBER(BJ150),BJ150,0)+IF(ISNUMBER(BO150),BO150,0)</f>
        <v>12662</v>
      </c>
      <c r="BU150" s="114"/>
      <c r="BV150" s="114"/>
      <c r="BW150" s="114"/>
      <c r="BX150" s="114"/>
    </row>
    <row r="151" spans="1:79" s="98" customFormat="1" ht="15" customHeight="1" x14ac:dyDescent="0.2">
      <c r="A151" s="88">
        <v>0</v>
      </c>
      <c r="B151" s="89"/>
      <c r="C151" s="89"/>
      <c r="D151" s="113" t="s">
        <v>198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35" t="s">
        <v>196</v>
      </c>
      <c r="R151" s="35"/>
      <c r="S151" s="35"/>
      <c r="T151" s="35"/>
      <c r="U151" s="35"/>
      <c r="V151" s="113" t="s">
        <v>197</v>
      </c>
      <c r="W151" s="92"/>
      <c r="X151" s="92"/>
      <c r="Y151" s="92"/>
      <c r="Z151" s="92"/>
      <c r="AA151" s="92"/>
      <c r="AB151" s="92"/>
      <c r="AC151" s="92"/>
      <c r="AD151" s="92"/>
      <c r="AE151" s="93"/>
      <c r="AF151" s="114">
        <v>6472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f>IF(ISNUMBER(AF151),AF151,0)+IF(ISNUMBER(AK151),AK151,0)</f>
        <v>6472</v>
      </c>
      <c r="AQ151" s="114"/>
      <c r="AR151" s="114"/>
      <c r="AS151" s="114"/>
      <c r="AT151" s="114"/>
      <c r="AU151" s="114">
        <v>12548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f>IF(ISNUMBER(AU151),AU151,0)+IF(ISNUMBER(AZ151),AZ151,0)</f>
        <v>12548</v>
      </c>
      <c r="BF151" s="114"/>
      <c r="BG151" s="114"/>
      <c r="BH151" s="114"/>
      <c r="BI151" s="114"/>
      <c r="BJ151" s="114">
        <v>11548</v>
      </c>
      <c r="BK151" s="114"/>
      <c r="BL151" s="114"/>
      <c r="BM151" s="114"/>
      <c r="BN151" s="114"/>
      <c r="BO151" s="114">
        <v>0</v>
      </c>
      <c r="BP151" s="114"/>
      <c r="BQ151" s="114"/>
      <c r="BR151" s="114"/>
      <c r="BS151" s="114"/>
      <c r="BT151" s="114">
        <f>IF(ISNUMBER(BJ151),BJ151,0)+IF(ISNUMBER(BO151),BO151,0)</f>
        <v>11548</v>
      </c>
      <c r="BU151" s="114"/>
      <c r="BV151" s="114"/>
      <c r="BW151" s="114"/>
      <c r="BX151" s="114"/>
    </row>
    <row r="152" spans="1:79" s="98" customFormat="1" ht="45" customHeight="1" x14ac:dyDescent="0.2">
      <c r="A152" s="88">
        <v>0</v>
      </c>
      <c r="B152" s="89"/>
      <c r="C152" s="89"/>
      <c r="D152" s="113" t="s">
        <v>199</v>
      </c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3"/>
      <c r="Q152" s="35" t="s">
        <v>196</v>
      </c>
      <c r="R152" s="35"/>
      <c r="S152" s="35"/>
      <c r="T152" s="35"/>
      <c r="U152" s="35"/>
      <c r="V152" s="113" t="s">
        <v>197</v>
      </c>
      <c r="W152" s="92"/>
      <c r="X152" s="92"/>
      <c r="Y152" s="92"/>
      <c r="Z152" s="92"/>
      <c r="AA152" s="92"/>
      <c r="AB152" s="92"/>
      <c r="AC152" s="92"/>
      <c r="AD152" s="92"/>
      <c r="AE152" s="93"/>
      <c r="AF152" s="114">
        <v>25191</v>
      </c>
      <c r="AG152" s="114"/>
      <c r="AH152" s="114"/>
      <c r="AI152" s="114"/>
      <c r="AJ152" s="114"/>
      <c r="AK152" s="114">
        <v>0</v>
      </c>
      <c r="AL152" s="114"/>
      <c r="AM152" s="114"/>
      <c r="AN152" s="114"/>
      <c r="AO152" s="114"/>
      <c r="AP152" s="114">
        <f>IF(ISNUMBER(AF152),AF152,0)+IF(ISNUMBER(AK152),AK152,0)</f>
        <v>25191</v>
      </c>
      <c r="AQ152" s="114"/>
      <c r="AR152" s="114"/>
      <c r="AS152" s="114"/>
      <c r="AT152" s="114"/>
      <c r="AU152" s="114">
        <v>27828</v>
      </c>
      <c r="AV152" s="114"/>
      <c r="AW152" s="114"/>
      <c r="AX152" s="114"/>
      <c r="AY152" s="114"/>
      <c r="AZ152" s="114">
        <v>0</v>
      </c>
      <c r="BA152" s="114"/>
      <c r="BB152" s="114"/>
      <c r="BC152" s="114"/>
      <c r="BD152" s="114"/>
      <c r="BE152" s="114">
        <f>IF(ISNUMBER(AU152),AU152,0)+IF(ISNUMBER(AZ152),AZ152,0)</f>
        <v>27828</v>
      </c>
      <c r="BF152" s="114"/>
      <c r="BG152" s="114"/>
      <c r="BH152" s="114"/>
      <c r="BI152" s="114"/>
      <c r="BJ152" s="114">
        <v>27531</v>
      </c>
      <c r="BK152" s="114"/>
      <c r="BL152" s="114"/>
      <c r="BM152" s="114"/>
      <c r="BN152" s="114"/>
      <c r="BO152" s="114">
        <v>0</v>
      </c>
      <c r="BP152" s="114"/>
      <c r="BQ152" s="114"/>
      <c r="BR152" s="114"/>
      <c r="BS152" s="114"/>
      <c r="BT152" s="114">
        <f>IF(ISNUMBER(BJ152),BJ152,0)+IF(ISNUMBER(BO152),BO152,0)</f>
        <v>27531</v>
      </c>
      <c r="BU152" s="114"/>
      <c r="BV152" s="114"/>
      <c r="BW152" s="114"/>
      <c r="BX152" s="114"/>
    </row>
    <row r="153" spans="1:79" s="6" customFormat="1" ht="15" customHeight="1" x14ac:dyDescent="0.2">
      <c r="A153" s="86">
        <v>0</v>
      </c>
      <c r="B153" s="84"/>
      <c r="C153" s="84"/>
      <c r="D153" s="112" t="s">
        <v>200</v>
      </c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1"/>
      <c r="Q153" s="110"/>
      <c r="R153" s="110"/>
      <c r="S153" s="110"/>
      <c r="T153" s="110"/>
      <c r="U153" s="110"/>
      <c r="V153" s="112"/>
      <c r="W153" s="100"/>
      <c r="X153" s="100"/>
      <c r="Y153" s="100"/>
      <c r="Z153" s="100"/>
      <c r="AA153" s="100"/>
      <c r="AB153" s="100"/>
      <c r="AC153" s="100"/>
      <c r="AD153" s="100"/>
      <c r="AE153" s="10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>
        <f>IF(ISNUMBER(AF153),AF153,0)+IF(ISNUMBER(AK153),AK153,0)</f>
        <v>0</v>
      </c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>
        <f>IF(ISNUMBER(AU153),AU153,0)+IF(ISNUMBER(AZ153),AZ153,0)</f>
        <v>0</v>
      </c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>
        <f>IF(ISNUMBER(BJ153),BJ153,0)+IF(ISNUMBER(BO153),BO153,0)</f>
        <v>0</v>
      </c>
      <c r="BU153" s="111"/>
      <c r="BV153" s="111"/>
      <c r="BW153" s="111"/>
      <c r="BX153" s="111"/>
    </row>
    <row r="154" spans="1:79" s="98" customFormat="1" ht="42.75" customHeight="1" x14ac:dyDescent="0.2">
      <c r="A154" s="88">
        <v>0</v>
      </c>
      <c r="B154" s="89"/>
      <c r="C154" s="89"/>
      <c r="D154" s="113" t="s">
        <v>201</v>
      </c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3"/>
      <c r="Q154" s="35" t="s">
        <v>196</v>
      </c>
      <c r="R154" s="35"/>
      <c r="S154" s="35"/>
      <c r="T154" s="35"/>
      <c r="U154" s="35"/>
      <c r="V154" s="113" t="s">
        <v>197</v>
      </c>
      <c r="W154" s="92"/>
      <c r="X154" s="92"/>
      <c r="Y154" s="92"/>
      <c r="Z154" s="92"/>
      <c r="AA154" s="92"/>
      <c r="AB154" s="92"/>
      <c r="AC154" s="92"/>
      <c r="AD154" s="92"/>
      <c r="AE154" s="93"/>
      <c r="AF154" s="114">
        <v>1672.24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f>IF(ISNUMBER(AF154),AF154,0)+IF(ISNUMBER(AK154),AK154,0)</f>
        <v>1672.24</v>
      </c>
      <c r="AQ154" s="114"/>
      <c r="AR154" s="114"/>
      <c r="AS154" s="114"/>
      <c r="AT154" s="114"/>
      <c r="AU154" s="114">
        <v>1225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f>IF(ISNUMBER(AU154),AU154,0)+IF(ISNUMBER(AZ154),AZ154,0)</f>
        <v>1225</v>
      </c>
      <c r="BF154" s="114"/>
      <c r="BG154" s="114"/>
      <c r="BH154" s="114"/>
      <c r="BI154" s="114"/>
      <c r="BJ154" s="114">
        <v>1151.0899999999999</v>
      </c>
      <c r="BK154" s="114"/>
      <c r="BL154" s="114"/>
      <c r="BM154" s="114"/>
      <c r="BN154" s="114"/>
      <c r="BO154" s="114">
        <v>0</v>
      </c>
      <c r="BP154" s="114"/>
      <c r="BQ154" s="114"/>
      <c r="BR154" s="114"/>
      <c r="BS154" s="114"/>
      <c r="BT154" s="114">
        <f>IF(ISNUMBER(BJ154),BJ154,0)+IF(ISNUMBER(BO154),BO154,0)</f>
        <v>1151.0899999999999</v>
      </c>
      <c r="BU154" s="114"/>
      <c r="BV154" s="114"/>
      <c r="BW154" s="114"/>
      <c r="BX154" s="114"/>
    </row>
    <row r="155" spans="1:79" s="98" customFormat="1" ht="30" customHeight="1" x14ac:dyDescent="0.2">
      <c r="A155" s="88">
        <v>0</v>
      </c>
      <c r="B155" s="89"/>
      <c r="C155" s="89"/>
      <c r="D155" s="113" t="s">
        <v>202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35" t="s">
        <v>189</v>
      </c>
      <c r="R155" s="35"/>
      <c r="S155" s="35"/>
      <c r="T155" s="35"/>
      <c r="U155" s="35"/>
      <c r="V155" s="113" t="s">
        <v>197</v>
      </c>
      <c r="W155" s="92"/>
      <c r="X155" s="92"/>
      <c r="Y155" s="92"/>
      <c r="Z155" s="92"/>
      <c r="AA155" s="92"/>
      <c r="AB155" s="92"/>
      <c r="AC155" s="92"/>
      <c r="AD155" s="92"/>
      <c r="AE155" s="93"/>
      <c r="AF155" s="114">
        <v>2963.65</v>
      </c>
      <c r="AG155" s="114"/>
      <c r="AH155" s="114"/>
      <c r="AI155" s="114"/>
      <c r="AJ155" s="114"/>
      <c r="AK155" s="114">
        <v>0</v>
      </c>
      <c r="AL155" s="114"/>
      <c r="AM155" s="114"/>
      <c r="AN155" s="114"/>
      <c r="AO155" s="114"/>
      <c r="AP155" s="114">
        <f>IF(ISNUMBER(AF155),AF155,0)+IF(ISNUMBER(AK155),AK155,0)</f>
        <v>2963.65</v>
      </c>
      <c r="AQ155" s="114"/>
      <c r="AR155" s="114"/>
      <c r="AS155" s="114"/>
      <c r="AT155" s="114"/>
      <c r="AU155" s="114">
        <v>2529.8200000000002</v>
      </c>
      <c r="AV155" s="114"/>
      <c r="AW155" s="114"/>
      <c r="AX155" s="114"/>
      <c r="AY155" s="114"/>
      <c r="AZ155" s="114">
        <v>0</v>
      </c>
      <c r="BA155" s="114"/>
      <c r="BB155" s="114"/>
      <c r="BC155" s="114"/>
      <c r="BD155" s="114"/>
      <c r="BE155" s="114">
        <f>IF(ISNUMBER(AU155),AU155,0)+IF(ISNUMBER(AZ155),AZ155,0)</f>
        <v>2529.8200000000002</v>
      </c>
      <c r="BF155" s="114"/>
      <c r="BG155" s="114"/>
      <c r="BH155" s="114"/>
      <c r="BI155" s="114"/>
      <c r="BJ155" s="114">
        <v>2502.8200000000002</v>
      </c>
      <c r="BK155" s="114"/>
      <c r="BL155" s="114"/>
      <c r="BM155" s="114"/>
      <c r="BN155" s="114"/>
      <c r="BO155" s="114">
        <v>0</v>
      </c>
      <c r="BP155" s="114"/>
      <c r="BQ155" s="114"/>
      <c r="BR155" s="114"/>
      <c r="BS155" s="114"/>
      <c r="BT155" s="114">
        <f>IF(ISNUMBER(BJ155),BJ155,0)+IF(ISNUMBER(BO155),BO155,0)</f>
        <v>2502.8200000000002</v>
      </c>
      <c r="BU155" s="114"/>
      <c r="BV155" s="114"/>
      <c r="BW155" s="114"/>
      <c r="BX155" s="114"/>
    </row>
    <row r="157" spans="1:79" ht="14.25" customHeight="1" x14ac:dyDescent="12.75">
      <c r="A157" s="41" t="s">
        <v>257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</row>
    <row r="158" spans="1:79" ht="23.1" customHeight="1" x14ac:dyDescent="0.2">
      <c r="A158" s="60" t="s">
        <v>6</v>
      </c>
      <c r="B158" s="61"/>
      <c r="C158" s="61"/>
      <c r="D158" s="35" t="s">
        <v>9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 t="s">
        <v>8</v>
      </c>
      <c r="R158" s="35"/>
      <c r="S158" s="35"/>
      <c r="T158" s="35"/>
      <c r="U158" s="35"/>
      <c r="V158" s="35" t="s">
        <v>7</v>
      </c>
      <c r="W158" s="35"/>
      <c r="X158" s="35"/>
      <c r="Y158" s="35"/>
      <c r="Z158" s="35"/>
      <c r="AA158" s="35"/>
      <c r="AB158" s="35"/>
      <c r="AC158" s="35"/>
      <c r="AD158" s="35"/>
      <c r="AE158" s="35"/>
      <c r="AF158" s="29" t="s">
        <v>248</v>
      </c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1"/>
      <c r="AU158" s="29" t="s">
        <v>253</v>
      </c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1"/>
    </row>
    <row r="159" spans="1:79" ht="28.5" customHeight="1" x14ac:dyDescent="0.2">
      <c r="A159" s="63"/>
      <c r="B159" s="64"/>
      <c r="C159" s="64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 t="s">
        <v>4</v>
      </c>
      <c r="AG159" s="35"/>
      <c r="AH159" s="35"/>
      <c r="AI159" s="35"/>
      <c r="AJ159" s="35"/>
      <c r="AK159" s="35" t="s">
        <v>3</v>
      </c>
      <c r="AL159" s="35"/>
      <c r="AM159" s="35"/>
      <c r="AN159" s="35"/>
      <c r="AO159" s="35"/>
      <c r="AP159" s="35" t="s">
        <v>123</v>
      </c>
      <c r="AQ159" s="35"/>
      <c r="AR159" s="35"/>
      <c r="AS159" s="35"/>
      <c r="AT159" s="35"/>
      <c r="AU159" s="35" t="s">
        <v>4</v>
      </c>
      <c r="AV159" s="35"/>
      <c r="AW159" s="35"/>
      <c r="AX159" s="35"/>
      <c r="AY159" s="35"/>
      <c r="AZ159" s="35" t="s">
        <v>3</v>
      </c>
      <c r="BA159" s="35"/>
      <c r="BB159" s="35"/>
      <c r="BC159" s="35"/>
      <c r="BD159" s="35"/>
      <c r="BE159" s="35" t="s">
        <v>90</v>
      </c>
      <c r="BF159" s="35"/>
      <c r="BG159" s="35"/>
      <c r="BH159" s="35"/>
      <c r="BI159" s="35"/>
    </row>
    <row r="160" spans="1:79" ht="15" customHeight="1" x14ac:dyDescent="0.2">
      <c r="A160" s="29">
        <v>1</v>
      </c>
      <c r="B160" s="30"/>
      <c r="C160" s="30"/>
      <c r="D160" s="35">
        <v>2</v>
      </c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>
        <v>3</v>
      </c>
      <c r="R160" s="35"/>
      <c r="S160" s="35"/>
      <c r="T160" s="35"/>
      <c r="U160" s="35"/>
      <c r="V160" s="35">
        <v>4</v>
      </c>
      <c r="W160" s="35"/>
      <c r="X160" s="35"/>
      <c r="Y160" s="35"/>
      <c r="Z160" s="35"/>
      <c r="AA160" s="35"/>
      <c r="AB160" s="35"/>
      <c r="AC160" s="35"/>
      <c r="AD160" s="35"/>
      <c r="AE160" s="35"/>
      <c r="AF160" s="35">
        <v>5</v>
      </c>
      <c r="AG160" s="35"/>
      <c r="AH160" s="35"/>
      <c r="AI160" s="35"/>
      <c r="AJ160" s="35"/>
      <c r="AK160" s="35">
        <v>6</v>
      </c>
      <c r="AL160" s="35"/>
      <c r="AM160" s="35"/>
      <c r="AN160" s="35"/>
      <c r="AO160" s="35"/>
      <c r="AP160" s="35">
        <v>7</v>
      </c>
      <c r="AQ160" s="35"/>
      <c r="AR160" s="35"/>
      <c r="AS160" s="35"/>
      <c r="AT160" s="35"/>
      <c r="AU160" s="35">
        <v>8</v>
      </c>
      <c r="AV160" s="35"/>
      <c r="AW160" s="35"/>
      <c r="AX160" s="35"/>
      <c r="AY160" s="35"/>
      <c r="AZ160" s="35">
        <v>9</v>
      </c>
      <c r="BA160" s="35"/>
      <c r="BB160" s="35"/>
      <c r="BC160" s="35"/>
      <c r="BD160" s="35"/>
      <c r="BE160" s="35">
        <v>10</v>
      </c>
      <c r="BF160" s="35"/>
      <c r="BG160" s="35"/>
      <c r="BH160" s="35"/>
      <c r="BI160" s="35"/>
    </row>
    <row r="161" spans="1:79" ht="15.75" hidden="1" customHeight="1" x14ac:dyDescent="0.2">
      <c r="A161" s="32" t="s">
        <v>154</v>
      </c>
      <c r="B161" s="33"/>
      <c r="C161" s="33"/>
      <c r="D161" s="35" t="s">
        <v>57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 t="s">
        <v>70</v>
      </c>
      <c r="R161" s="35"/>
      <c r="S161" s="35"/>
      <c r="T161" s="35"/>
      <c r="U161" s="35"/>
      <c r="V161" s="35" t="s">
        <v>71</v>
      </c>
      <c r="W161" s="35"/>
      <c r="X161" s="35"/>
      <c r="Y161" s="35"/>
      <c r="Z161" s="35"/>
      <c r="AA161" s="35"/>
      <c r="AB161" s="35"/>
      <c r="AC161" s="35"/>
      <c r="AD161" s="35"/>
      <c r="AE161" s="35"/>
      <c r="AF161" s="37" t="s">
        <v>107</v>
      </c>
      <c r="AG161" s="37"/>
      <c r="AH161" s="37"/>
      <c r="AI161" s="37"/>
      <c r="AJ161" s="37"/>
      <c r="AK161" s="36" t="s">
        <v>108</v>
      </c>
      <c r="AL161" s="36"/>
      <c r="AM161" s="36"/>
      <c r="AN161" s="36"/>
      <c r="AO161" s="36"/>
      <c r="AP161" s="43" t="s">
        <v>122</v>
      </c>
      <c r="AQ161" s="43"/>
      <c r="AR161" s="43"/>
      <c r="AS161" s="43"/>
      <c r="AT161" s="43"/>
      <c r="AU161" s="37" t="s">
        <v>109</v>
      </c>
      <c r="AV161" s="37"/>
      <c r="AW161" s="37"/>
      <c r="AX161" s="37"/>
      <c r="AY161" s="37"/>
      <c r="AZ161" s="36" t="s">
        <v>110</v>
      </c>
      <c r="BA161" s="36"/>
      <c r="BB161" s="36"/>
      <c r="BC161" s="36"/>
      <c r="BD161" s="36"/>
      <c r="BE161" s="43" t="s">
        <v>122</v>
      </c>
      <c r="BF161" s="43"/>
      <c r="BG161" s="43"/>
      <c r="BH161" s="43"/>
      <c r="BI161" s="43"/>
      <c r="CA161" t="s">
        <v>39</v>
      </c>
    </row>
    <row r="162" spans="1:79" s="6" customFormat="1" ht="14.25" x14ac:dyDescent="0.2">
      <c r="A162" s="86">
        <v>0</v>
      </c>
      <c r="B162" s="84"/>
      <c r="C162" s="84"/>
      <c r="D162" s="110" t="s">
        <v>187</v>
      </c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>
        <f>IF(ISNUMBER(AF162),AF162,0)+IF(ISNUMBER(AK162),AK162,0)</f>
        <v>0</v>
      </c>
      <c r="AQ162" s="111"/>
      <c r="AR162" s="111"/>
      <c r="AS162" s="111"/>
      <c r="AT162" s="111"/>
      <c r="AU162" s="111"/>
      <c r="AV162" s="111"/>
      <c r="AW162" s="111"/>
      <c r="AX162" s="111"/>
      <c r="AY162" s="111"/>
      <c r="AZ162" s="111"/>
      <c r="BA162" s="111"/>
      <c r="BB162" s="111"/>
      <c r="BC162" s="111"/>
      <c r="BD162" s="111"/>
      <c r="BE162" s="111">
        <f>IF(ISNUMBER(AU162),AU162,0)+IF(ISNUMBER(AZ162),AZ162,0)</f>
        <v>0</v>
      </c>
      <c r="BF162" s="111"/>
      <c r="BG162" s="111"/>
      <c r="BH162" s="111"/>
      <c r="BI162" s="111"/>
      <c r="CA162" s="6" t="s">
        <v>40</v>
      </c>
    </row>
    <row r="163" spans="1:79" s="98" customFormat="1" ht="14.25" customHeight="1" x14ac:dyDescent="0.2">
      <c r="A163" s="88">
        <v>0</v>
      </c>
      <c r="B163" s="89"/>
      <c r="C163" s="89"/>
      <c r="D163" s="113" t="s">
        <v>188</v>
      </c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3"/>
      <c r="Q163" s="35" t="s">
        <v>189</v>
      </c>
      <c r="R163" s="35"/>
      <c r="S163" s="35"/>
      <c r="T163" s="35"/>
      <c r="U163" s="35"/>
      <c r="V163" s="35" t="s">
        <v>190</v>
      </c>
      <c r="W163" s="35"/>
      <c r="X163" s="35"/>
      <c r="Y163" s="35"/>
      <c r="Z163" s="35"/>
      <c r="AA163" s="35"/>
      <c r="AB163" s="35"/>
      <c r="AC163" s="35"/>
      <c r="AD163" s="35"/>
      <c r="AE163" s="35"/>
      <c r="AF163" s="114">
        <v>3</v>
      </c>
      <c r="AG163" s="114"/>
      <c r="AH163" s="114"/>
      <c r="AI163" s="114"/>
      <c r="AJ163" s="114"/>
      <c r="AK163" s="114">
        <v>0</v>
      </c>
      <c r="AL163" s="114"/>
      <c r="AM163" s="114"/>
      <c r="AN163" s="114"/>
      <c r="AO163" s="114"/>
      <c r="AP163" s="114">
        <f>IF(ISNUMBER(AF163),AF163,0)+IF(ISNUMBER(AK163),AK163,0)</f>
        <v>3</v>
      </c>
      <c r="AQ163" s="114"/>
      <c r="AR163" s="114"/>
      <c r="AS163" s="114"/>
      <c r="AT163" s="114"/>
      <c r="AU163" s="114">
        <v>3</v>
      </c>
      <c r="AV163" s="114"/>
      <c r="AW163" s="114"/>
      <c r="AX163" s="114"/>
      <c r="AY163" s="114"/>
      <c r="AZ163" s="114">
        <v>0</v>
      </c>
      <c r="BA163" s="114"/>
      <c r="BB163" s="114"/>
      <c r="BC163" s="114"/>
      <c r="BD163" s="114"/>
      <c r="BE163" s="114">
        <f>IF(ISNUMBER(AU163),AU163,0)+IF(ISNUMBER(AZ163),AZ163,0)</f>
        <v>3</v>
      </c>
      <c r="BF163" s="114"/>
      <c r="BG163" s="114"/>
      <c r="BH163" s="114"/>
      <c r="BI163" s="114"/>
    </row>
    <row r="164" spans="1:79" s="98" customFormat="1" ht="15" customHeight="1" x14ac:dyDescent="0.2">
      <c r="A164" s="88">
        <v>0</v>
      </c>
      <c r="B164" s="89"/>
      <c r="C164" s="89"/>
      <c r="D164" s="113" t="s">
        <v>191</v>
      </c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3"/>
      <c r="Q164" s="35" t="s">
        <v>189</v>
      </c>
      <c r="R164" s="35"/>
      <c r="S164" s="35"/>
      <c r="T164" s="35"/>
      <c r="U164" s="35"/>
      <c r="V164" s="35" t="s">
        <v>192</v>
      </c>
      <c r="W164" s="35"/>
      <c r="X164" s="35"/>
      <c r="Y164" s="35"/>
      <c r="Z164" s="35"/>
      <c r="AA164" s="35"/>
      <c r="AB164" s="35"/>
      <c r="AC164" s="35"/>
      <c r="AD164" s="35"/>
      <c r="AE164" s="35"/>
      <c r="AF164" s="114">
        <v>43.5</v>
      </c>
      <c r="AG164" s="114"/>
      <c r="AH164" s="114"/>
      <c r="AI164" s="114"/>
      <c r="AJ164" s="114"/>
      <c r="AK164" s="114">
        <v>0</v>
      </c>
      <c r="AL164" s="114"/>
      <c r="AM164" s="114"/>
      <c r="AN164" s="114"/>
      <c r="AO164" s="114"/>
      <c r="AP164" s="114">
        <f>IF(ISNUMBER(AF164),AF164,0)+IF(ISNUMBER(AK164),AK164,0)</f>
        <v>43.5</v>
      </c>
      <c r="AQ164" s="114"/>
      <c r="AR164" s="114"/>
      <c r="AS164" s="114"/>
      <c r="AT164" s="114"/>
      <c r="AU164" s="114">
        <v>43.5</v>
      </c>
      <c r="AV164" s="114"/>
      <c r="AW164" s="114"/>
      <c r="AX164" s="114"/>
      <c r="AY164" s="114"/>
      <c r="AZ164" s="114">
        <v>0</v>
      </c>
      <c r="BA164" s="114"/>
      <c r="BB164" s="114"/>
      <c r="BC164" s="114"/>
      <c r="BD164" s="114"/>
      <c r="BE164" s="114">
        <f>IF(ISNUMBER(AU164),AU164,0)+IF(ISNUMBER(AZ164),AZ164,0)</f>
        <v>43.5</v>
      </c>
      <c r="BF164" s="114"/>
      <c r="BG164" s="114"/>
      <c r="BH164" s="114"/>
      <c r="BI164" s="114"/>
    </row>
    <row r="165" spans="1:79" s="98" customFormat="1" ht="30" customHeight="1" x14ac:dyDescent="0.2">
      <c r="A165" s="88">
        <v>0</v>
      </c>
      <c r="B165" s="89"/>
      <c r="C165" s="89"/>
      <c r="D165" s="113" t="s">
        <v>193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35" t="s">
        <v>189</v>
      </c>
      <c r="R165" s="35"/>
      <c r="S165" s="35"/>
      <c r="T165" s="35"/>
      <c r="U165" s="35"/>
      <c r="V165" s="35" t="s">
        <v>192</v>
      </c>
      <c r="W165" s="35"/>
      <c r="X165" s="35"/>
      <c r="Y165" s="35"/>
      <c r="Z165" s="35"/>
      <c r="AA165" s="35"/>
      <c r="AB165" s="35"/>
      <c r="AC165" s="35"/>
      <c r="AD165" s="35"/>
      <c r="AE165" s="35"/>
      <c r="AF165" s="114">
        <v>11</v>
      </c>
      <c r="AG165" s="114"/>
      <c r="AH165" s="114"/>
      <c r="AI165" s="114"/>
      <c r="AJ165" s="114"/>
      <c r="AK165" s="114">
        <v>0</v>
      </c>
      <c r="AL165" s="114"/>
      <c r="AM165" s="114"/>
      <c r="AN165" s="114"/>
      <c r="AO165" s="114"/>
      <c r="AP165" s="114">
        <f>IF(ISNUMBER(AF165),AF165,0)+IF(ISNUMBER(AK165),AK165,0)</f>
        <v>11</v>
      </c>
      <c r="AQ165" s="114"/>
      <c r="AR165" s="114"/>
      <c r="AS165" s="114"/>
      <c r="AT165" s="114"/>
      <c r="AU165" s="114">
        <v>11</v>
      </c>
      <c r="AV165" s="114"/>
      <c r="AW165" s="114"/>
      <c r="AX165" s="114"/>
      <c r="AY165" s="114"/>
      <c r="AZ165" s="114">
        <v>0</v>
      </c>
      <c r="BA165" s="114"/>
      <c r="BB165" s="114"/>
      <c r="BC165" s="114"/>
      <c r="BD165" s="114"/>
      <c r="BE165" s="114">
        <f>IF(ISNUMBER(AU165),AU165,0)+IF(ISNUMBER(AZ165),AZ165,0)</f>
        <v>11</v>
      </c>
      <c r="BF165" s="114"/>
      <c r="BG165" s="114"/>
      <c r="BH165" s="114"/>
      <c r="BI165" s="114"/>
    </row>
    <row r="166" spans="1:79" s="6" customFormat="1" ht="14.25" x14ac:dyDescent="0.2">
      <c r="A166" s="86">
        <v>0</v>
      </c>
      <c r="B166" s="84"/>
      <c r="C166" s="84"/>
      <c r="D166" s="112" t="s">
        <v>194</v>
      </c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1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>
        <f>IF(ISNUMBER(AF166),AF166,0)+IF(ISNUMBER(AK166),AK166,0)</f>
        <v>0</v>
      </c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>
        <f>IF(ISNUMBER(AU166),AU166,0)+IF(ISNUMBER(AZ166),AZ166,0)</f>
        <v>0</v>
      </c>
      <c r="BF166" s="111"/>
      <c r="BG166" s="111"/>
      <c r="BH166" s="111"/>
      <c r="BI166" s="111"/>
    </row>
    <row r="167" spans="1:79" s="98" customFormat="1" ht="28.5" customHeight="1" x14ac:dyDescent="0.2">
      <c r="A167" s="88">
        <v>0</v>
      </c>
      <c r="B167" s="89"/>
      <c r="C167" s="89"/>
      <c r="D167" s="113" t="s">
        <v>195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35" t="s">
        <v>196</v>
      </c>
      <c r="R167" s="35"/>
      <c r="S167" s="35"/>
      <c r="T167" s="35"/>
      <c r="U167" s="35"/>
      <c r="V167" s="113" t="s">
        <v>197</v>
      </c>
      <c r="W167" s="92"/>
      <c r="X167" s="92"/>
      <c r="Y167" s="92"/>
      <c r="Z167" s="92"/>
      <c r="AA167" s="92"/>
      <c r="AB167" s="92"/>
      <c r="AC167" s="92"/>
      <c r="AD167" s="92"/>
      <c r="AE167" s="93"/>
      <c r="AF167" s="114">
        <v>12662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f>IF(ISNUMBER(AF167),AF167,0)+IF(ISNUMBER(AK167),AK167,0)</f>
        <v>12662</v>
      </c>
      <c r="AQ167" s="114"/>
      <c r="AR167" s="114"/>
      <c r="AS167" s="114"/>
      <c r="AT167" s="114"/>
      <c r="AU167" s="114">
        <v>12662</v>
      </c>
      <c r="AV167" s="114"/>
      <c r="AW167" s="114"/>
      <c r="AX167" s="114"/>
      <c r="AY167" s="114"/>
      <c r="AZ167" s="114">
        <v>0</v>
      </c>
      <c r="BA167" s="114"/>
      <c r="BB167" s="114"/>
      <c r="BC167" s="114"/>
      <c r="BD167" s="114"/>
      <c r="BE167" s="114">
        <f>IF(ISNUMBER(AU167),AU167,0)+IF(ISNUMBER(AZ167),AZ167,0)</f>
        <v>12662</v>
      </c>
      <c r="BF167" s="114"/>
      <c r="BG167" s="114"/>
      <c r="BH167" s="114"/>
      <c r="BI167" s="114"/>
    </row>
    <row r="168" spans="1:79" s="98" customFormat="1" ht="15" customHeight="1" x14ac:dyDescent="0.2">
      <c r="A168" s="88">
        <v>0</v>
      </c>
      <c r="B168" s="89"/>
      <c r="C168" s="89"/>
      <c r="D168" s="113" t="s">
        <v>198</v>
      </c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3"/>
      <c r="Q168" s="35" t="s">
        <v>196</v>
      </c>
      <c r="R168" s="35"/>
      <c r="S168" s="35"/>
      <c r="T168" s="35"/>
      <c r="U168" s="35"/>
      <c r="V168" s="113" t="s">
        <v>197</v>
      </c>
      <c r="W168" s="92"/>
      <c r="X168" s="92"/>
      <c r="Y168" s="92"/>
      <c r="Z168" s="92"/>
      <c r="AA168" s="92"/>
      <c r="AB168" s="92"/>
      <c r="AC168" s="92"/>
      <c r="AD168" s="92"/>
      <c r="AE168" s="93"/>
      <c r="AF168" s="114">
        <v>11548</v>
      </c>
      <c r="AG168" s="114"/>
      <c r="AH168" s="114"/>
      <c r="AI168" s="114"/>
      <c r="AJ168" s="114"/>
      <c r="AK168" s="114">
        <v>0</v>
      </c>
      <c r="AL168" s="114"/>
      <c r="AM168" s="114"/>
      <c r="AN168" s="114"/>
      <c r="AO168" s="114"/>
      <c r="AP168" s="114">
        <f>IF(ISNUMBER(AF168),AF168,0)+IF(ISNUMBER(AK168),AK168,0)</f>
        <v>11548</v>
      </c>
      <c r="AQ168" s="114"/>
      <c r="AR168" s="114"/>
      <c r="AS168" s="114"/>
      <c r="AT168" s="114"/>
      <c r="AU168" s="114">
        <v>11548</v>
      </c>
      <c r="AV168" s="114"/>
      <c r="AW168" s="114"/>
      <c r="AX168" s="114"/>
      <c r="AY168" s="114"/>
      <c r="AZ168" s="114">
        <v>0</v>
      </c>
      <c r="BA168" s="114"/>
      <c r="BB168" s="114"/>
      <c r="BC168" s="114"/>
      <c r="BD168" s="114"/>
      <c r="BE168" s="114">
        <f>IF(ISNUMBER(AU168),AU168,0)+IF(ISNUMBER(AZ168),AZ168,0)</f>
        <v>11548</v>
      </c>
      <c r="BF168" s="114"/>
      <c r="BG168" s="114"/>
      <c r="BH168" s="114"/>
      <c r="BI168" s="114"/>
    </row>
    <row r="169" spans="1:79" s="98" customFormat="1" ht="45" customHeight="1" x14ac:dyDescent="0.2">
      <c r="A169" s="88">
        <v>0</v>
      </c>
      <c r="B169" s="89"/>
      <c r="C169" s="89"/>
      <c r="D169" s="113" t="s">
        <v>199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35" t="s">
        <v>196</v>
      </c>
      <c r="R169" s="35"/>
      <c r="S169" s="35"/>
      <c r="T169" s="35"/>
      <c r="U169" s="35"/>
      <c r="V169" s="113" t="s">
        <v>197</v>
      </c>
      <c r="W169" s="92"/>
      <c r="X169" s="92"/>
      <c r="Y169" s="92"/>
      <c r="Z169" s="92"/>
      <c r="AA169" s="92"/>
      <c r="AB169" s="92"/>
      <c r="AC169" s="92"/>
      <c r="AD169" s="92"/>
      <c r="AE169" s="93"/>
      <c r="AF169" s="114">
        <v>27531</v>
      </c>
      <c r="AG169" s="114"/>
      <c r="AH169" s="114"/>
      <c r="AI169" s="114"/>
      <c r="AJ169" s="114"/>
      <c r="AK169" s="114">
        <v>0</v>
      </c>
      <c r="AL169" s="114"/>
      <c r="AM169" s="114"/>
      <c r="AN169" s="114"/>
      <c r="AO169" s="114"/>
      <c r="AP169" s="114">
        <f>IF(ISNUMBER(AF169),AF169,0)+IF(ISNUMBER(AK169),AK169,0)</f>
        <v>27531</v>
      </c>
      <c r="AQ169" s="114"/>
      <c r="AR169" s="114"/>
      <c r="AS169" s="114"/>
      <c r="AT169" s="114"/>
      <c r="AU169" s="114">
        <v>27531</v>
      </c>
      <c r="AV169" s="114"/>
      <c r="AW169" s="114"/>
      <c r="AX169" s="114"/>
      <c r="AY169" s="114"/>
      <c r="AZ169" s="114">
        <v>0</v>
      </c>
      <c r="BA169" s="114"/>
      <c r="BB169" s="114"/>
      <c r="BC169" s="114"/>
      <c r="BD169" s="114"/>
      <c r="BE169" s="114">
        <f>IF(ISNUMBER(AU169),AU169,0)+IF(ISNUMBER(AZ169),AZ169,0)</f>
        <v>27531</v>
      </c>
      <c r="BF169" s="114"/>
      <c r="BG169" s="114"/>
      <c r="BH169" s="114"/>
      <c r="BI169" s="114"/>
    </row>
    <row r="170" spans="1:79" s="6" customFormat="1" ht="14.25" x14ac:dyDescent="0.2">
      <c r="A170" s="86">
        <v>0</v>
      </c>
      <c r="B170" s="84"/>
      <c r="C170" s="84"/>
      <c r="D170" s="112" t="s">
        <v>200</v>
      </c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1"/>
      <c r="Q170" s="110"/>
      <c r="R170" s="110"/>
      <c r="S170" s="110"/>
      <c r="T170" s="110"/>
      <c r="U170" s="110"/>
      <c r="V170" s="112"/>
      <c r="W170" s="100"/>
      <c r="X170" s="100"/>
      <c r="Y170" s="100"/>
      <c r="Z170" s="100"/>
      <c r="AA170" s="100"/>
      <c r="AB170" s="100"/>
      <c r="AC170" s="100"/>
      <c r="AD170" s="100"/>
      <c r="AE170" s="10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>
        <f>IF(ISNUMBER(AF170),AF170,0)+IF(ISNUMBER(AK170),AK170,0)</f>
        <v>0</v>
      </c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>
        <f>IF(ISNUMBER(AU170),AU170,0)+IF(ISNUMBER(AZ170),AZ170,0)</f>
        <v>0</v>
      </c>
      <c r="BF170" s="111"/>
      <c r="BG170" s="111"/>
      <c r="BH170" s="111"/>
      <c r="BI170" s="111"/>
    </row>
    <row r="171" spans="1:79" s="98" customFormat="1" ht="42.75" customHeight="1" x14ac:dyDescent="0.2">
      <c r="A171" s="88">
        <v>0</v>
      </c>
      <c r="B171" s="89"/>
      <c r="C171" s="89"/>
      <c r="D171" s="113" t="s">
        <v>201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35" t="s">
        <v>196</v>
      </c>
      <c r="R171" s="35"/>
      <c r="S171" s="35"/>
      <c r="T171" s="35"/>
      <c r="U171" s="35"/>
      <c r="V171" s="113" t="s">
        <v>197</v>
      </c>
      <c r="W171" s="92"/>
      <c r="X171" s="92"/>
      <c r="Y171" s="92"/>
      <c r="Z171" s="92"/>
      <c r="AA171" s="92"/>
      <c r="AB171" s="92"/>
      <c r="AC171" s="92"/>
      <c r="AD171" s="92"/>
      <c r="AE171" s="93"/>
      <c r="AF171" s="114">
        <v>1151.0899999999999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f>IF(ISNUMBER(AF171),AF171,0)+IF(ISNUMBER(AK171),AK171,0)</f>
        <v>1151.0899999999999</v>
      </c>
      <c r="AQ171" s="114"/>
      <c r="AR171" s="114"/>
      <c r="AS171" s="114"/>
      <c r="AT171" s="114"/>
      <c r="AU171" s="114">
        <v>1151.0899999999999</v>
      </c>
      <c r="AV171" s="114"/>
      <c r="AW171" s="114"/>
      <c r="AX171" s="114"/>
      <c r="AY171" s="114"/>
      <c r="AZ171" s="114">
        <v>0</v>
      </c>
      <c r="BA171" s="114"/>
      <c r="BB171" s="114"/>
      <c r="BC171" s="114"/>
      <c r="BD171" s="114"/>
      <c r="BE171" s="114">
        <f>IF(ISNUMBER(AU171),AU171,0)+IF(ISNUMBER(AZ171),AZ171,0)</f>
        <v>1151.0899999999999</v>
      </c>
      <c r="BF171" s="114"/>
      <c r="BG171" s="114"/>
      <c r="BH171" s="114"/>
      <c r="BI171" s="114"/>
    </row>
    <row r="172" spans="1:79" s="98" customFormat="1" ht="30" customHeight="1" x14ac:dyDescent="0.2">
      <c r="A172" s="88">
        <v>0</v>
      </c>
      <c r="B172" s="89"/>
      <c r="C172" s="89"/>
      <c r="D172" s="113" t="s">
        <v>202</v>
      </c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3"/>
      <c r="Q172" s="35" t="s">
        <v>189</v>
      </c>
      <c r="R172" s="35"/>
      <c r="S172" s="35"/>
      <c r="T172" s="35"/>
      <c r="U172" s="35"/>
      <c r="V172" s="113" t="s">
        <v>197</v>
      </c>
      <c r="W172" s="92"/>
      <c r="X172" s="92"/>
      <c r="Y172" s="92"/>
      <c r="Z172" s="92"/>
      <c r="AA172" s="92"/>
      <c r="AB172" s="92"/>
      <c r="AC172" s="92"/>
      <c r="AD172" s="92"/>
      <c r="AE172" s="93"/>
      <c r="AF172" s="114">
        <v>2502.8200000000002</v>
      </c>
      <c r="AG172" s="114"/>
      <c r="AH172" s="114"/>
      <c r="AI172" s="114"/>
      <c r="AJ172" s="114"/>
      <c r="AK172" s="114">
        <v>0</v>
      </c>
      <c r="AL172" s="114"/>
      <c r="AM172" s="114"/>
      <c r="AN172" s="114"/>
      <c r="AO172" s="114"/>
      <c r="AP172" s="114">
        <f>IF(ISNUMBER(AF172),AF172,0)+IF(ISNUMBER(AK172),AK172,0)</f>
        <v>2502.8200000000002</v>
      </c>
      <c r="AQ172" s="114"/>
      <c r="AR172" s="114"/>
      <c r="AS172" s="114"/>
      <c r="AT172" s="114"/>
      <c r="AU172" s="114">
        <v>2502.8200000000002</v>
      </c>
      <c r="AV172" s="114"/>
      <c r="AW172" s="114"/>
      <c r="AX172" s="114"/>
      <c r="AY172" s="114"/>
      <c r="AZ172" s="114">
        <v>0</v>
      </c>
      <c r="BA172" s="114"/>
      <c r="BB172" s="114"/>
      <c r="BC172" s="114"/>
      <c r="BD172" s="114"/>
      <c r="BE172" s="114">
        <f>IF(ISNUMBER(AU172),AU172,0)+IF(ISNUMBER(AZ172),AZ172,0)</f>
        <v>2502.8200000000002</v>
      </c>
      <c r="BF172" s="114"/>
      <c r="BG172" s="114"/>
      <c r="BH172" s="114"/>
      <c r="BI172" s="114"/>
    </row>
    <row r="174" spans="1:79" ht="14.25" customHeight="1" x14ac:dyDescent="12.75">
      <c r="A174" s="41" t="s">
        <v>124</v>
      </c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</row>
    <row r="175" spans="1:79" ht="15" customHeight="1" x14ac:dyDescent="0.2">
      <c r="A175" s="52" t="s">
        <v>226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</row>
    <row r="176" spans="1:79" ht="12.95" customHeight="1" x14ac:dyDescent="0.2">
      <c r="A176" s="60" t="s">
        <v>19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2"/>
      <c r="U176" s="35" t="s">
        <v>227</v>
      </c>
      <c r="V176" s="35"/>
      <c r="W176" s="35"/>
      <c r="X176" s="35"/>
      <c r="Y176" s="35"/>
      <c r="Z176" s="35"/>
      <c r="AA176" s="35"/>
      <c r="AB176" s="35"/>
      <c r="AC176" s="35"/>
      <c r="AD176" s="35"/>
      <c r="AE176" s="35" t="s">
        <v>230</v>
      </c>
      <c r="AF176" s="35"/>
      <c r="AG176" s="35"/>
      <c r="AH176" s="35"/>
      <c r="AI176" s="35"/>
      <c r="AJ176" s="35"/>
      <c r="AK176" s="35"/>
      <c r="AL176" s="35"/>
      <c r="AM176" s="35"/>
      <c r="AN176" s="35"/>
      <c r="AO176" s="35" t="s">
        <v>237</v>
      </c>
      <c r="AP176" s="35"/>
      <c r="AQ176" s="35"/>
      <c r="AR176" s="35"/>
      <c r="AS176" s="35"/>
      <c r="AT176" s="35"/>
      <c r="AU176" s="35"/>
      <c r="AV176" s="35"/>
      <c r="AW176" s="35"/>
      <c r="AX176" s="35"/>
      <c r="AY176" s="35" t="s">
        <v>248</v>
      </c>
      <c r="AZ176" s="35"/>
      <c r="BA176" s="35"/>
      <c r="BB176" s="35"/>
      <c r="BC176" s="35"/>
      <c r="BD176" s="35"/>
      <c r="BE176" s="35"/>
      <c r="BF176" s="35"/>
      <c r="BG176" s="35"/>
      <c r="BH176" s="35"/>
      <c r="BI176" s="35" t="s">
        <v>253</v>
      </c>
      <c r="BJ176" s="35"/>
      <c r="BK176" s="35"/>
      <c r="BL176" s="35"/>
      <c r="BM176" s="35"/>
      <c r="BN176" s="35"/>
      <c r="BO176" s="35"/>
      <c r="BP176" s="35"/>
      <c r="BQ176" s="35"/>
      <c r="BR176" s="35"/>
    </row>
    <row r="177" spans="1:79" ht="30" customHeight="1" x14ac:dyDescent="0.2">
      <c r="A177" s="63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5"/>
      <c r="U177" s="35" t="s">
        <v>4</v>
      </c>
      <c r="V177" s="35"/>
      <c r="W177" s="35"/>
      <c r="X177" s="35"/>
      <c r="Y177" s="35"/>
      <c r="Z177" s="35" t="s">
        <v>3</v>
      </c>
      <c r="AA177" s="35"/>
      <c r="AB177" s="35"/>
      <c r="AC177" s="35"/>
      <c r="AD177" s="35"/>
      <c r="AE177" s="35" t="s">
        <v>4</v>
      </c>
      <c r="AF177" s="35"/>
      <c r="AG177" s="35"/>
      <c r="AH177" s="35"/>
      <c r="AI177" s="35"/>
      <c r="AJ177" s="35" t="s">
        <v>3</v>
      </c>
      <c r="AK177" s="35"/>
      <c r="AL177" s="35"/>
      <c r="AM177" s="35"/>
      <c r="AN177" s="35"/>
      <c r="AO177" s="35" t="s">
        <v>4</v>
      </c>
      <c r="AP177" s="35"/>
      <c r="AQ177" s="35"/>
      <c r="AR177" s="35"/>
      <c r="AS177" s="35"/>
      <c r="AT177" s="35" t="s">
        <v>3</v>
      </c>
      <c r="AU177" s="35"/>
      <c r="AV177" s="35"/>
      <c r="AW177" s="35"/>
      <c r="AX177" s="35"/>
      <c r="AY177" s="35" t="s">
        <v>4</v>
      </c>
      <c r="AZ177" s="35"/>
      <c r="BA177" s="35"/>
      <c r="BB177" s="35"/>
      <c r="BC177" s="35"/>
      <c r="BD177" s="35" t="s">
        <v>3</v>
      </c>
      <c r="BE177" s="35"/>
      <c r="BF177" s="35"/>
      <c r="BG177" s="35"/>
      <c r="BH177" s="35"/>
      <c r="BI177" s="35" t="s">
        <v>4</v>
      </c>
      <c r="BJ177" s="35"/>
      <c r="BK177" s="35"/>
      <c r="BL177" s="35"/>
      <c r="BM177" s="35"/>
      <c r="BN177" s="35" t="s">
        <v>3</v>
      </c>
      <c r="BO177" s="35"/>
      <c r="BP177" s="35"/>
      <c r="BQ177" s="35"/>
      <c r="BR177" s="35"/>
    </row>
    <row r="178" spans="1:79" ht="15" customHeight="1" x14ac:dyDescent="0.2">
      <c r="A178" s="29">
        <v>1</v>
      </c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1"/>
      <c r="U178" s="35">
        <v>2</v>
      </c>
      <c r="V178" s="35"/>
      <c r="W178" s="35"/>
      <c r="X178" s="35"/>
      <c r="Y178" s="35"/>
      <c r="Z178" s="35">
        <v>3</v>
      </c>
      <c r="AA178" s="35"/>
      <c r="AB178" s="35"/>
      <c r="AC178" s="35"/>
      <c r="AD178" s="35"/>
      <c r="AE178" s="35">
        <v>4</v>
      </c>
      <c r="AF178" s="35"/>
      <c r="AG178" s="35"/>
      <c r="AH178" s="35"/>
      <c r="AI178" s="35"/>
      <c r="AJ178" s="35">
        <v>5</v>
      </c>
      <c r="AK178" s="35"/>
      <c r="AL178" s="35"/>
      <c r="AM178" s="35"/>
      <c r="AN178" s="35"/>
      <c r="AO178" s="35">
        <v>6</v>
      </c>
      <c r="AP178" s="35"/>
      <c r="AQ178" s="35"/>
      <c r="AR178" s="35"/>
      <c r="AS178" s="35"/>
      <c r="AT178" s="35">
        <v>7</v>
      </c>
      <c r="AU178" s="35"/>
      <c r="AV178" s="35"/>
      <c r="AW178" s="35"/>
      <c r="AX178" s="35"/>
      <c r="AY178" s="35">
        <v>8</v>
      </c>
      <c r="AZ178" s="35"/>
      <c r="BA178" s="35"/>
      <c r="BB178" s="35"/>
      <c r="BC178" s="35"/>
      <c r="BD178" s="35">
        <v>9</v>
      </c>
      <c r="BE178" s="35"/>
      <c r="BF178" s="35"/>
      <c r="BG178" s="35"/>
      <c r="BH178" s="35"/>
      <c r="BI178" s="35">
        <v>10</v>
      </c>
      <c r="BJ178" s="35"/>
      <c r="BK178" s="35"/>
      <c r="BL178" s="35"/>
      <c r="BM178" s="35"/>
      <c r="BN178" s="35">
        <v>11</v>
      </c>
      <c r="BO178" s="35"/>
      <c r="BP178" s="35"/>
      <c r="BQ178" s="35"/>
      <c r="BR178" s="35"/>
    </row>
    <row r="179" spans="1:79" s="1" customFormat="1" ht="15.75" hidden="1" customHeight="1" x14ac:dyDescent="0.2">
      <c r="A179" s="32" t="s">
        <v>57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4"/>
      <c r="U179" s="37" t="s">
        <v>65</v>
      </c>
      <c r="V179" s="37"/>
      <c r="W179" s="37"/>
      <c r="X179" s="37"/>
      <c r="Y179" s="37"/>
      <c r="Z179" s="36" t="s">
        <v>66</v>
      </c>
      <c r="AA179" s="36"/>
      <c r="AB179" s="36"/>
      <c r="AC179" s="36"/>
      <c r="AD179" s="36"/>
      <c r="AE179" s="37" t="s">
        <v>67</v>
      </c>
      <c r="AF179" s="37"/>
      <c r="AG179" s="37"/>
      <c r="AH179" s="37"/>
      <c r="AI179" s="37"/>
      <c r="AJ179" s="36" t="s">
        <v>68</v>
      </c>
      <c r="AK179" s="36"/>
      <c r="AL179" s="36"/>
      <c r="AM179" s="36"/>
      <c r="AN179" s="36"/>
      <c r="AO179" s="37" t="s">
        <v>58</v>
      </c>
      <c r="AP179" s="37"/>
      <c r="AQ179" s="37"/>
      <c r="AR179" s="37"/>
      <c r="AS179" s="37"/>
      <c r="AT179" s="36" t="s">
        <v>59</v>
      </c>
      <c r="AU179" s="36"/>
      <c r="AV179" s="36"/>
      <c r="AW179" s="36"/>
      <c r="AX179" s="36"/>
      <c r="AY179" s="37" t="s">
        <v>60</v>
      </c>
      <c r="AZ179" s="37"/>
      <c r="BA179" s="37"/>
      <c r="BB179" s="37"/>
      <c r="BC179" s="37"/>
      <c r="BD179" s="36" t="s">
        <v>61</v>
      </c>
      <c r="BE179" s="36"/>
      <c r="BF179" s="36"/>
      <c r="BG179" s="36"/>
      <c r="BH179" s="36"/>
      <c r="BI179" s="37" t="s">
        <v>62</v>
      </c>
      <c r="BJ179" s="37"/>
      <c r="BK179" s="37"/>
      <c r="BL179" s="37"/>
      <c r="BM179" s="37"/>
      <c r="BN179" s="36" t="s">
        <v>63</v>
      </c>
      <c r="BO179" s="36"/>
      <c r="BP179" s="36"/>
      <c r="BQ179" s="36"/>
      <c r="BR179" s="36"/>
      <c r="CA179" t="s">
        <v>41</v>
      </c>
    </row>
    <row r="180" spans="1:79" s="98" customFormat="1" ht="12.75" customHeight="1" x14ac:dyDescent="0.2">
      <c r="A180" s="91" t="s">
        <v>203</v>
      </c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3"/>
      <c r="U180" s="115">
        <v>536347.44999999995</v>
      </c>
      <c r="V180" s="115"/>
      <c r="W180" s="115"/>
      <c r="X180" s="115"/>
      <c r="Y180" s="115"/>
      <c r="Z180" s="115">
        <v>0</v>
      </c>
      <c r="AA180" s="115"/>
      <c r="AB180" s="115"/>
      <c r="AC180" s="115"/>
      <c r="AD180" s="115"/>
      <c r="AE180" s="115">
        <v>195120</v>
      </c>
      <c r="AF180" s="115"/>
      <c r="AG180" s="115"/>
      <c r="AH180" s="115"/>
      <c r="AI180" s="115"/>
      <c r="AJ180" s="115">
        <v>0</v>
      </c>
      <c r="AK180" s="115"/>
      <c r="AL180" s="115"/>
      <c r="AM180" s="115"/>
      <c r="AN180" s="115"/>
      <c r="AO180" s="115">
        <v>0</v>
      </c>
      <c r="AP180" s="115"/>
      <c r="AQ180" s="115"/>
      <c r="AR180" s="115"/>
      <c r="AS180" s="115"/>
      <c r="AT180" s="115">
        <v>0</v>
      </c>
      <c r="AU180" s="115"/>
      <c r="AV180" s="115"/>
      <c r="AW180" s="115"/>
      <c r="AX180" s="115"/>
      <c r="AY180" s="115">
        <v>0</v>
      </c>
      <c r="AZ180" s="115"/>
      <c r="BA180" s="115"/>
      <c r="BB180" s="115"/>
      <c r="BC180" s="115"/>
      <c r="BD180" s="115">
        <v>0</v>
      </c>
      <c r="BE180" s="115"/>
      <c r="BF180" s="115"/>
      <c r="BG180" s="115"/>
      <c r="BH180" s="115"/>
      <c r="BI180" s="115">
        <v>0</v>
      </c>
      <c r="BJ180" s="115"/>
      <c r="BK180" s="115"/>
      <c r="BL180" s="115"/>
      <c r="BM180" s="115"/>
      <c r="BN180" s="115">
        <v>0</v>
      </c>
      <c r="BO180" s="115"/>
      <c r="BP180" s="115"/>
      <c r="BQ180" s="115"/>
      <c r="BR180" s="115"/>
      <c r="CA180" s="98" t="s">
        <v>42</v>
      </c>
    </row>
    <row r="181" spans="1:79" s="98" customFormat="1" ht="12.75" customHeight="1" x14ac:dyDescent="0.2">
      <c r="A181" s="91" t="s">
        <v>204</v>
      </c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3"/>
      <c r="U181" s="115">
        <v>410847.45</v>
      </c>
      <c r="V181" s="115"/>
      <c r="W181" s="115"/>
      <c r="X181" s="115"/>
      <c r="Y181" s="115"/>
      <c r="Z181" s="115">
        <v>0</v>
      </c>
      <c r="AA181" s="115"/>
      <c r="AB181" s="115"/>
      <c r="AC181" s="115"/>
      <c r="AD181" s="115"/>
      <c r="AE181" s="115">
        <v>19512</v>
      </c>
      <c r="AF181" s="115"/>
      <c r="AG181" s="115"/>
      <c r="AH181" s="115"/>
      <c r="AI181" s="115"/>
      <c r="AJ181" s="115">
        <v>0</v>
      </c>
      <c r="AK181" s="115"/>
      <c r="AL181" s="115"/>
      <c r="AM181" s="115"/>
      <c r="AN181" s="115"/>
      <c r="AO181" s="115">
        <v>0</v>
      </c>
      <c r="AP181" s="115"/>
      <c r="AQ181" s="115"/>
      <c r="AR181" s="115"/>
      <c r="AS181" s="115"/>
      <c r="AT181" s="115">
        <v>0</v>
      </c>
      <c r="AU181" s="115"/>
      <c r="AV181" s="115"/>
      <c r="AW181" s="115"/>
      <c r="AX181" s="115"/>
      <c r="AY181" s="115">
        <v>0</v>
      </c>
      <c r="AZ181" s="115"/>
      <c r="BA181" s="115"/>
      <c r="BB181" s="115"/>
      <c r="BC181" s="115"/>
      <c r="BD181" s="115">
        <v>0</v>
      </c>
      <c r="BE181" s="115"/>
      <c r="BF181" s="115"/>
      <c r="BG181" s="115"/>
      <c r="BH181" s="115"/>
      <c r="BI181" s="115">
        <v>0</v>
      </c>
      <c r="BJ181" s="115"/>
      <c r="BK181" s="115"/>
      <c r="BL181" s="115"/>
      <c r="BM181" s="115"/>
      <c r="BN181" s="115">
        <v>0</v>
      </c>
      <c r="BO181" s="115"/>
      <c r="BP181" s="115"/>
      <c r="BQ181" s="115"/>
      <c r="BR181" s="115"/>
    </row>
    <row r="182" spans="1:79" s="98" customFormat="1" ht="12.75" customHeight="1" x14ac:dyDescent="0.2">
      <c r="A182" s="91" t="s">
        <v>205</v>
      </c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3"/>
      <c r="U182" s="115">
        <v>125500</v>
      </c>
      <c r="V182" s="115"/>
      <c r="W182" s="115"/>
      <c r="X182" s="115"/>
      <c r="Y182" s="115"/>
      <c r="Z182" s="115">
        <v>0</v>
      </c>
      <c r="AA182" s="115"/>
      <c r="AB182" s="115"/>
      <c r="AC182" s="115"/>
      <c r="AD182" s="115"/>
      <c r="AE182" s="115">
        <v>0</v>
      </c>
      <c r="AF182" s="115"/>
      <c r="AG182" s="115"/>
      <c r="AH182" s="115"/>
      <c r="AI182" s="115"/>
      <c r="AJ182" s="115">
        <v>0</v>
      </c>
      <c r="AK182" s="115"/>
      <c r="AL182" s="115"/>
      <c r="AM182" s="115"/>
      <c r="AN182" s="115"/>
      <c r="AO182" s="115">
        <v>0</v>
      </c>
      <c r="AP182" s="115"/>
      <c r="AQ182" s="115"/>
      <c r="AR182" s="115"/>
      <c r="AS182" s="115"/>
      <c r="AT182" s="115">
        <v>0</v>
      </c>
      <c r="AU182" s="115"/>
      <c r="AV182" s="115"/>
      <c r="AW182" s="115"/>
      <c r="AX182" s="115"/>
      <c r="AY182" s="115">
        <v>0</v>
      </c>
      <c r="AZ182" s="115"/>
      <c r="BA182" s="115"/>
      <c r="BB182" s="115"/>
      <c r="BC182" s="115"/>
      <c r="BD182" s="115">
        <v>0</v>
      </c>
      <c r="BE182" s="115"/>
      <c r="BF182" s="115"/>
      <c r="BG182" s="115"/>
      <c r="BH182" s="115"/>
      <c r="BI182" s="115">
        <v>0</v>
      </c>
      <c r="BJ182" s="115"/>
      <c r="BK182" s="115"/>
      <c r="BL182" s="115"/>
      <c r="BM182" s="115"/>
      <c r="BN182" s="115">
        <v>0</v>
      </c>
      <c r="BO182" s="115"/>
      <c r="BP182" s="115"/>
      <c r="BQ182" s="115"/>
      <c r="BR182" s="115"/>
    </row>
    <row r="183" spans="1:79" s="98" customFormat="1" ht="12.75" customHeight="1" x14ac:dyDescent="0.2">
      <c r="A183" s="91" t="s">
        <v>206</v>
      </c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3"/>
      <c r="U183" s="115">
        <v>115530</v>
      </c>
      <c r="V183" s="115"/>
      <c r="W183" s="115"/>
      <c r="X183" s="115"/>
      <c r="Y183" s="115"/>
      <c r="Z183" s="115">
        <v>0</v>
      </c>
      <c r="AA183" s="115"/>
      <c r="AB183" s="115"/>
      <c r="AC183" s="115"/>
      <c r="AD183" s="115"/>
      <c r="AE183" s="115">
        <v>0</v>
      </c>
      <c r="AF183" s="115"/>
      <c r="AG183" s="115"/>
      <c r="AH183" s="115"/>
      <c r="AI183" s="115"/>
      <c r="AJ183" s="115">
        <v>0</v>
      </c>
      <c r="AK183" s="115"/>
      <c r="AL183" s="115"/>
      <c r="AM183" s="115"/>
      <c r="AN183" s="115"/>
      <c r="AO183" s="115">
        <v>0</v>
      </c>
      <c r="AP183" s="115"/>
      <c r="AQ183" s="115"/>
      <c r="AR183" s="115"/>
      <c r="AS183" s="115"/>
      <c r="AT183" s="115">
        <v>0</v>
      </c>
      <c r="AU183" s="115"/>
      <c r="AV183" s="115"/>
      <c r="AW183" s="115"/>
      <c r="AX183" s="115"/>
      <c r="AY183" s="115">
        <v>0</v>
      </c>
      <c r="AZ183" s="115"/>
      <c r="BA183" s="115"/>
      <c r="BB183" s="115"/>
      <c r="BC183" s="115"/>
      <c r="BD183" s="115">
        <v>0</v>
      </c>
      <c r="BE183" s="115"/>
      <c r="BF183" s="115"/>
      <c r="BG183" s="115"/>
      <c r="BH183" s="115"/>
      <c r="BI183" s="115">
        <v>0</v>
      </c>
      <c r="BJ183" s="115"/>
      <c r="BK183" s="115"/>
      <c r="BL183" s="115"/>
      <c r="BM183" s="115"/>
      <c r="BN183" s="115">
        <v>0</v>
      </c>
      <c r="BO183" s="115"/>
      <c r="BP183" s="115"/>
      <c r="BQ183" s="115"/>
      <c r="BR183" s="115"/>
    </row>
    <row r="184" spans="1:79" s="98" customFormat="1" ht="12.75" customHeight="1" x14ac:dyDescent="0.2">
      <c r="A184" s="91" t="s">
        <v>207</v>
      </c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3"/>
      <c r="U184" s="115">
        <v>70460</v>
      </c>
      <c r="V184" s="115"/>
      <c r="W184" s="115"/>
      <c r="X184" s="115"/>
      <c r="Y184" s="115"/>
      <c r="Z184" s="115">
        <v>0</v>
      </c>
      <c r="AA184" s="115"/>
      <c r="AB184" s="115"/>
      <c r="AC184" s="115"/>
      <c r="AD184" s="115"/>
      <c r="AE184" s="115">
        <v>0</v>
      </c>
      <c r="AF184" s="115"/>
      <c r="AG184" s="115"/>
      <c r="AH184" s="115"/>
      <c r="AI184" s="115"/>
      <c r="AJ184" s="115">
        <v>0</v>
      </c>
      <c r="AK184" s="115"/>
      <c r="AL184" s="115"/>
      <c r="AM184" s="115"/>
      <c r="AN184" s="115"/>
      <c r="AO184" s="115">
        <v>0</v>
      </c>
      <c r="AP184" s="115"/>
      <c r="AQ184" s="115"/>
      <c r="AR184" s="115"/>
      <c r="AS184" s="115"/>
      <c r="AT184" s="115">
        <v>0</v>
      </c>
      <c r="AU184" s="115"/>
      <c r="AV184" s="115"/>
      <c r="AW184" s="115"/>
      <c r="AX184" s="115"/>
      <c r="AY184" s="115">
        <v>0</v>
      </c>
      <c r="AZ184" s="115"/>
      <c r="BA184" s="115"/>
      <c r="BB184" s="115"/>
      <c r="BC184" s="115"/>
      <c r="BD184" s="115">
        <v>0</v>
      </c>
      <c r="BE184" s="115"/>
      <c r="BF184" s="115"/>
      <c r="BG184" s="115"/>
      <c r="BH184" s="115"/>
      <c r="BI184" s="115">
        <v>0</v>
      </c>
      <c r="BJ184" s="115"/>
      <c r="BK184" s="115"/>
      <c r="BL184" s="115"/>
      <c r="BM184" s="115"/>
      <c r="BN184" s="115">
        <v>0</v>
      </c>
      <c r="BO184" s="115"/>
      <c r="BP184" s="115"/>
      <c r="BQ184" s="115"/>
      <c r="BR184" s="115"/>
    </row>
    <row r="185" spans="1:79" s="98" customFormat="1" ht="12.75" customHeight="1" x14ac:dyDescent="0.2">
      <c r="A185" s="91" t="s">
        <v>208</v>
      </c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3"/>
      <c r="U185" s="115">
        <v>70460</v>
      </c>
      <c r="V185" s="115"/>
      <c r="W185" s="115"/>
      <c r="X185" s="115"/>
      <c r="Y185" s="115"/>
      <c r="Z185" s="115">
        <v>0</v>
      </c>
      <c r="AA185" s="115"/>
      <c r="AB185" s="115"/>
      <c r="AC185" s="115"/>
      <c r="AD185" s="115"/>
      <c r="AE185" s="115">
        <v>0</v>
      </c>
      <c r="AF185" s="115"/>
      <c r="AG185" s="115"/>
      <c r="AH185" s="115"/>
      <c r="AI185" s="115"/>
      <c r="AJ185" s="115">
        <v>0</v>
      </c>
      <c r="AK185" s="115"/>
      <c r="AL185" s="115"/>
      <c r="AM185" s="115"/>
      <c r="AN185" s="115"/>
      <c r="AO185" s="115">
        <v>0</v>
      </c>
      <c r="AP185" s="115"/>
      <c r="AQ185" s="115"/>
      <c r="AR185" s="115"/>
      <c r="AS185" s="115"/>
      <c r="AT185" s="115">
        <v>0</v>
      </c>
      <c r="AU185" s="115"/>
      <c r="AV185" s="115"/>
      <c r="AW185" s="115"/>
      <c r="AX185" s="115"/>
      <c r="AY185" s="115">
        <v>0</v>
      </c>
      <c r="AZ185" s="115"/>
      <c r="BA185" s="115"/>
      <c r="BB185" s="115"/>
      <c r="BC185" s="115"/>
      <c r="BD185" s="115">
        <v>0</v>
      </c>
      <c r="BE185" s="115"/>
      <c r="BF185" s="115"/>
      <c r="BG185" s="115"/>
      <c r="BH185" s="115"/>
      <c r="BI185" s="115">
        <v>0</v>
      </c>
      <c r="BJ185" s="115"/>
      <c r="BK185" s="115"/>
      <c r="BL185" s="115"/>
      <c r="BM185" s="115"/>
      <c r="BN185" s="115">
        <v>0</v>
      </c>
      <c r="BO185" s="115"/>
      <c r="BP185" s="115"/>
      <c r="BQ185" s="115"/>
      <c r="BR185" s="115"/>
    </row>
    <row r="186" spans="1:79" s="6" customFormat="1" ht="12.75" customHeight="1" x14ac:dyDescent="0.2">
      <c r="A186" s="99" t="s">
        <v>147</v>
      </c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1"/>
      <c r="U186" s="116">
        <v>847837.45</v>
      </c>
      <c r="V186" s="116"/>
      <c r="W186" s="116"/>
      <c r="X186" s="116"/>
      <c r="Y186" s="116"/>
      <c r="Z186" s="116">
        <v>0</v>
      </c>
      <c r="AA186" s="116"/>
      <c r="AB186" s="116"/>
      <c r="AC186" s="116"/>
      <c r="AD186" s="116"/>
      <c r="AE186" s="116">
        <v>195120</v>
      </c>
      <c r="AF186" s="116"/>
      <c r="AG186" s="116"/>
      <c r="AH186" s="116"/>
      <c r="AI186" s="116"/>
      <c r="AJ186" s="116">
        <v>0</v>
      </c>
      <c r="AK186" s="116"/>
      <c r="AL186" s="116"/>
      <c r="AM186" s="116"/>
      <c r="AN186" s="116"/>
      <c r="AO186" s="116">
        <v>0</v>
      </c>
      <c r="AP186" s="116"/>
      <c r="AQ186" s="116"/>
      <c r="AR186" s="116"/>
      <c r="AS186" s="116"/>
      <c r="AT186" s="116">
        <v>0</v>
      </c>
      <c r="AU186" s="116"/>
      <c r="AV186" s="116"/>
      <c r="AW186" s="116"/>
      <c r="AX186" s="116"/>
      <c r="AY186" s="116">
        <v>0</v>
      </c>
      <c r="AZ186" s="116"/>
      <c r="BA186" s="116"/>
      <c r="BB186" s="116"/>
      <c r="BC186" s="116"/>
      <c r="BD186" s="116">
        <v>0</v>
      </c>
      <c r="BE186" s="116"/>
      <c r="BF186" s="116"/>
      <c r="BG186" s="116"/>
      <c r="BH186" s="116"/>
      <c r="BI186" s="116">
        <v>0</v>
      </c>
      <c r="BJ186" s="116"/>
      <c r="BK186" s="116"/>
      <c r="BL186" s="116"/>
      <c r="BM186" s="116"/>
      <c r="BN186" s="116">
        <v>0</v>
      </c>
      <c r="BO186" s="116"/>
      <c r="BP186" s="116"/>
      <c r="BQ186" s="116"/>
      <c r="BR186" s="116"/>
    </row>
    <row r="187" spans="1:79" s="98" customFormat="1" ht="38.25" customHeight="1" x14ac:dyDescent="0.2">
      <c r="A187" s="91" t="s">
        <v>209</v>
      </c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3"/>
      <c r="U187" s="115" t="s">
        <v>173</v>
      </c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 t="s">
        <v>173</v>
      </c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 t="s">
        <v>173</v>
      </c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 t="s">
        <v>173</v>
      </c>
      <c r="AZ187" s="115"/>
      <c r="BA187" s="115"/>
      <c r="BB187" s="115"/>
      <c r="BC187" s="115"/>
      <c r="BD187" s="115"/>
      <c r="BE187" s="115"/>
      <c r="BF187" s="115"/>
      <c r="BG187" s="115"/>
      <c r="BH187" s="115"/>
      <c r="BI187" s="115" t="s">
        <v>173</v>
      </c>
      <c r="BJ187" s="115"/>
      <c r="BK187" s="115"/>
      <c r="BL187" s="115"/>
      <c r="BM187" s="115"/>
      <c r="BN187" s="115"/>
      <c r="BO187" s="115"/>
      <c r="BP187" s="115"/>
      <c r="BQ187" s="115"/>
      <c r="BR187" s="115"/>
    </row>
    <row r="190" spans="1:79" ht="14.25" customHeight="1" x14ac:dyDescent="0.2">
      <c r="A190" s="41" t="s">
        <v>125</v>
      </c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</row>
    <row r="191" spans="1:79" ht="15" customHeight="1" x14ac:dyDescent="12.75">
      <c r="A191" s="60" t="s">
        <v>6</v>
      </c>
      <c r="B191" s="61"/>
      <c r="C191" s="61"/>
      <c r="D191" s="60" t="s">
        <v>10</v>
      </c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2"/>
      <c r="W191" s="35" t="s">
        <v>227</v>
      </c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 t="s">
        <v>231</v>
      </c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 t="s">
        <v>242</v>
      </c>
      <c r="AV191" s="35"/>
      <c r="AW191" s="35"/>
      <c r="AX191" s="35"/>
      <c r="AY191" s="35"/>
      <c r="AZ191" s="35"/>
      <c r="BA191" s="35" t="s">
        <v>249</v>
      </c>
      <c r="BB191" s="35"/>
      <c r="BC191" s="35"/>
      <c r="BD191" s="35"/>
      <c r="BE191" s="35"/>
      <c r="BF191" s="35"/>
      <c r="BG191" s="35" t="s">
        <v>258</v>
      </c>
      <c r="BH191" s="35"/>
      <c r="BI191" s="35"/>
      <c r="BJ191" s="35"/>
      <c r="BK191" s="35"/>
      <c r="BL191" s="35"/>
    </row>
    <row r="192" spans="1:79" ht="15" customHeight="1" x14ac:dyDescent="0.2">
      <c r="A192" s="76"/>
      <c r="B192" s="77"/>
      <c r="C192" s="77"/>
      <c r="D192" s="76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8"/>
      <c r="W192" s="35" t="s">
        <v>4</v>
      </c>
      <c r="X192" s="35"/>
      <c r="Y192" s="35"/>
      <c r="Z192" s="35"/>
      <c r="AA192" s="35"/>
      <c r="AB192" s="35"/>
      <c r="AC192" s="35" t="s">
        <v>3</v>
      </c>
      <c r="AD192" s="35"/>
      <c r="AE192" s="35"/>
      <c r="AF192" s="35"/>
      <c r="AG192" s="35"/>
      <c r="AH192" s="35"/>
      <c r="AI192" s="35" t="s">
        <v>4</v>
      </c>
      <c r="AJ192" s="35"/>
      <c r="AK192" s="35"/>
      <c r="AL192" s="35"/>
      <c r="AM192" s="35"/>
      <c r="AN192" s="35"/>
      <c r="AO192" s="35" t="s">
        <v>3</v>
      </c>
      <c r="AP192" s="35"/>
      <c r="AQ192" s="35"/>
      <c r="AR192" s="35"/>
      <c r="AS192" s="35"/>
      <c r="AT192" s="35"/>
      <c r="AU192" s="48" t="s">
        <v>4</v>
      </c>
      <c r="AV192" s="48"/>
      <c r="AW192" s="48"/>
      <c r="AX192" s="48" t="s">
        <v>3</v>
      </c>
      <c r="AY192" s="48"/>
      <c r="AZ192" s="48"/>
      <c r="BA192" s="48" t="s">
        <v>4</v>
      </c>
      <c r="BB192" s="48"/>
      <c r="BC192" s="48"/>
      <c r="BD192" s="48" t="s">
        <v>3</v>
      </c>
      <c r="BE192" s="48"/>
      <c r="BF192" s="48"/>
      <c r="BG192" s="48" t="s">
        <v>4</v>
      </c>
      <c r="BH192" s="48"/>
      <c r="BI192" s="48"/>
      <c r="BJ192" s="48" t="s">
        <v>3</v>
      </c>
      <c r="BK192" s="48"/>
      <c r="BL192" s="48"/>
    </row>
    <row r="193" spans="1:79" ht="57" customHeight="1" x14ac:dyDescent="0.2">
      <c r="A193" s="63"/>
      <c r="B193" s="64"/>
      <c r="C193" s="64"/>
      <c r="D193" s="63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5"/>
      <c r="W193" s="35" t="s">
        <v>12</v>
      </c>
      <c r="X193" s="35"/>
      <c r="Y193" s="35"/>
      <c r="Z193" s="35" t="s">
        <v>11</v>
      </c>
      <c r="AA193" s="35"/>
      <c r="AB193" s="35"/>
      <c r="AC193" s="35" t="s">
        <v>12</v>
      </c>
      <c r="AD193" s="35"/>
      <c r="AE193" s="35"/>
      <c r="AF193" s="35" t="s">
        <v>11</v>
      </c>
      <c r="AG193" s="35"/>
      <c r="AH193" s="35"/>
      <c r="AI193" s="35" t="s">
        <v>12</v>
      </c>
      <c r="AJ193" s="35"/>
      <c r="AK193" s="35"/>
      <c r="AL193" s="35" t="s">
        <v>11</v>
      </c>
      <c r="AM193" s="35"/>
      <c r="AN193" s="35"/>
      <c r="AO193" s="35" t="s">
        <v>12</v>
      </c>
      <c r="AP193" s="35"/>
      <c r="AQ193" s="35"/>
      <c r="AR193" s="35" t="s">
        <v>11</v>
      </c>
      <c r="AS193" s="35"/>
      <c r="AT193" s="35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</row>
    <row r="194" spans="1:79" ht="15" customHeight="1" x14ac:dyDescent="0.2">
      <c r="A194" s="29">
        <v>1</v>
      </c>
      <c r="B194" s="30"/>
      <c r="C194" s="30"/>
      <c r="D194" s="29">
        <v>2</v>
      </c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1"/>
      <c r="W194" s="35">
        <v>3</v>
      </c>
      <c r="X194" s="35"/>
      <c r="Y194" s="35"/>
      <c r="Z194" s="35">
        <v>4</v>
      </c>
      <c r="AA194" s="35"/>
      <c r="AB194" s="35"/>
      <c r="AC194" s="35">
        <v>5</v>
      </c>
      <c r="AD194" s="35"/>
      <c r="AE194" s="35"/>
      <c r="AF194" s="35">
        <v>6</v>
      </c>
      <c r="AG194" s="35"/>
      <c r="AH194" s="35"/>
      <c r="AI194" s="35">
        <v>7</v>
      </c>
      <c r="AJ194" s="35"/>
      <c r="AK194" s="35"/>
      <c r="AL194" s="35">
        <v>8</v>
      </c>
      <c r="AM194" s="35"/>
      <c r="AN194" s="35"/>
      <c r="AO194" s="35">
        <v>9</v>
      </c>
      <c r="AP194" s="35"/>
      <c r="AQ194" s="35"/>
      <c r="AR194" s="35">
        <v>10</v>
      </c>
      <c r="AS194" s="35"/>
      <c r="AT194" s="35"/>
      <c r="AU194" s="35">
        <v>11</v>
      </c>
      <c r="AV194" s="35"/>
      <c r="AW194" s="35"/>
      <c r="AX194" s="35">
        <v>12</v>
      </c>
      <c r="AY194" s="35"/>
      <c r="AZ194" s="35"/>
      <c r="BA194" s="35">
        <v>13</v>
      </c>
      <c r="BB194" s="35"/>
      <c r="BC194" s="35"/>
      <c r="BD194" s="35">
        <v>14</v>
      </c>
      <c r="BE194" s="35"/>
      <c r="BF194" s="35"/>
      <c r="BG194" s="35">
        <v>15</v>
      </c>
      <c r="BH194" s="35"/>
      <c r="BI194" s="35"/>
      <c r="BJ194" s="35">
        <v>16</v>
      </c>
      <c r="BK194" s="35"/>
      <c r="BL194" s="35"/>
    </row>
    <row r="195" spans="1:79" s="1" customFormat="1" ht="12.75" hidden="1" customHeight="1" x14ac:dyDescent="0.2">
      <c r="A195" s="32" t="s">
        <v>69</v>
      </c>
      <c r="B195" s="33"/>
      <c r="C195" s="33"/>
      <c r="D195" s="32" t="s">
        <v>57</v>
      </c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4"/>
      <c r="W195" s="37" t="s">
        <v>72</v>
      </c>
      <c r="X195" s="37"/>
      <c r="Y195" s="37"/>
      <c r="Z195" s="37" t="s">
        <v>73</v>
      </c>
      <c r="AA195" s="37"/>
      <c r="AB195" s="37"/>
      <c r="AC195" s="36" t="s">
        <v>74</v>
      </c>
      <c r="AD195" s="36"/>
      <c r="AE195" s="36"/>
      <c r="AF195" s="36" t="s">
        <v>75</v>
      </c>
      <c r="AG195" s="36"/>
      <c r="AH195" s="36"/>
      <c r="AI195" s="37" t="s">
        <v>76</v>
      </c>
      <c r="AJ195" s="37"/>
      <c r="AK195" s="37"/>
      <c r="AL195" s="37" t="s">
        <v>77</v>
      </c>
      <c r="AM195" s="37"/>
      <c r="AN195" s="37"/>
      <c r="AO195" s="36" t="s">
        <v>104</v>
      </c>
      <c r="AP195" s="36"/>
      <c r="AQ195" s="36"/>
      <c r="AR195" s="36" t="s">
        <v>78</v>
      </c>
      <c r="AS195" s="36"/>
      <c r="AT195" s="36"/>
      <c r="AU195" s="37" t="s">
        <v>105</v>
      </c>
      <c r="AV195" s="37"/>
      <c r="AW195" s="37"/>
      <c r="AX195" s="36" t="s">
        <v>106</v>
      </c>
      <c r="AY195" s="36"/>
      <c r="AZ195" s="36"/>
      <c r="BA195" s="37" t="s">
        <v>107</v>
      </c>
      <c r="BB195" s="37"/>
      <c r="BC195" s="37"/>
      <c r="BD195" s="36" t="s">
        <v>108</v>
      </c>
      <c r="BE195" s="36"/>
      <c r="BF195" s="36"/>
      <c r="BG195" s="37" t="s">
        <v>109</v>
      </c>
      <c r="BH195" s="37"/>
      <c r="BI195" s="37"/>
      <c r="BJ195" s="36" t="s">
        <v>110</v>
      </c>
      <c r="BK195" s="36"/>
      <c r="BL195" s="36"/>
      <c r="CA195" s="1" t="s">
        <v>103</v>
      </c>
    </row>
    <row r="196" spans="1:79" s="98" customFormat="1" ht="12.75" customHeight="1" x14ac:dyDescent="0.2">
      <c r="A196" s="88">
        <v>1</v>
      </c>
      <c r="B196" s="89"/>
      <c r="C196" s="89"/>
      <c r="D196" s="91" t="s">
        <v>210</v>
      </c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3"/>
      <c r="W196" s="114">
        <v>4.5</v>
      </c>
      <c r="X196" s="114"/>
      <c r="Y196" s="114"/>
      <c r="Z196" s="114">
        <v>4.5</v>
      </c>
      <c r="AA196" s="114"/>
      <c r="AB196" s="114"/>
      <c r="AC196" s="114">
        <v>0</v>
      </c>
      <c r="AD196" s="114"/>
      <c r="AE196" s="114"/>
      <c r="AF196" s="114">
        <v>0</v>
      </c>
      <c r="AG196" s="114"/>
      <c r="AH196" s="114"/>
      <c r="AI196" s="114">
        <v>4.5</v>
      </c>
      <c r="AJ196" s="114"/>
      <c r="AK196" s="114"/>
      <c r="AL196" s="114">
        <v>3.5</v>
      </c>
      <c r="AM196" s="114"/>
      <c r="AN196" s="114"/>
      <c r="AO196" s="114">
        <v>0</v>
      </c>
      <c r="AP196" s="114"/>
      <c r="AQ196" s="114"/>
      <c r="AR196" s="114">
        <v>0</v>
      </c>
      <c r="AS196" s="114"/>
      <c r="AT196" s="114"/>
      <c r="AU196" s="114">
        <v>3.5</v>
      </c>
      <c r="AV196" s="114"/>
      <c r="AW196" s="114"/>
      <c r="AX196" s="114">
        <v>0</v>
      </c>
      <c r="AY196" s="114"/>
      <c r="AZ196" s="114"/>
      <c r="BA196" s="114">
        <v>3.5</v>
      </c>
      <c r="BB196" s="114"/>
      <c r="BC196" s="114"/>
      <c r="BD196" s="114">
        <v>0</v>
      </c>
      <c r="BE196" s="114"/>
      <c r="BF196" s="114"/>
      <c r="BG196" s="114">
        <v>3.5</v>
      </c>
      <c r="BH196" s="114"/>
      <c r="BI196" s="114"/>
      <c r="BJ196" s="114">
        <v>0</v>
      </c>
      <c r="BK196" s="114"/>
      <c r="BL196" s="114"/>
      <c r="CA196" s="98" t="s">
        <v>43</v>
      </c>
    </row>
    <row r="197" spans="1:79" s="98" customFormat="1" ht="12.75" customHeight="1" x14ac:dyDescent="0.2">
      <c r="A197" s="88">
        <v>2</v>
      </c>
      <c r="B197" s="89"/>
      <c r="C197" s="89"/>
      <c r="D197" s="91" t="s">
        <v>211</v>
      </c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3"/>
      <c r="W197" s="114">
        <v>2</v>
      </c>
      <c r="X197" s="114"/>
      <c r="Y197" s="114"/>
      <c r="Z197" s="114">
        <v>2</v>
      </c>
      <c r="AA197" s="114"/>
      <c r="AB197" s="114"/>
      <c r="AC197" s="114">
        <v>0</v>
      </c>
      <c r="AD197" s="114"/>
      <c r="AE197" s="114"/>
      <c r="AF197" s="114">
        <v>0</v>
      </c>
      <c r="AG197" s="114"/>
      <c r="AH197" s="114"/>
      <c r="AI197" s="114">
        <v>2</v>
      </c>
      <c r="AJ197" s="114"/>
      <c r="AK197" s="114"/>
      <c r="AL197" s="114">
        <v>2</v>
      </c>
      <c r="AM197" s="114"/>
      <c r="AN197" s="114"/>
      <c r="AO197" s="114">
        <v>0</v>
      </c>
      <c r="AP197" s="114"/>
      <c r="AQ197" s="114"/>
      <c r="AR197" s="114">
        <v>0</v>
      </c>
      <c r="AS197" s="114"/>
      <c r="AT197" s="114"/>
      <c r="AU197" s="114">
        <v>3</v>
      </c>
      <c r="AV197" s="114"/>
      <c r="AW197" s="114"/>
      <c r="AX197" s="114">
        <v>0</v>
      </c>
      <c r="AY197" s="114"/>
      <c r="AZ197" s="114"/>
      <c r="BA197" s="114">
        <v>3</v>
      </c>
      <c r="BB197" s="114"/>
      <c r="BC197" s="114"/>
      <c r="BD197" s="114">
        <v>0</v>
      </c>
      <c r="BE197" s="114"/>
      <c r="BF197" s="114"/>
      <c r="BG197" s="114">
        <v>3</v>
      </c>
      <c r="BH197" s="114"/>
      <c r="BI197" s="114"/>
      <c r="BJ197" s="114">
        <v>0</v>
      </c>
      <c r="BK197" s="114"/>
      <c r="BL197" s="114"/>
    </row>
    <row r="198" spans="1:79" s="98" customFormat="1" ht="12.75" customHeight="1" x14ac:dyDescent="0.2">
      <c r="A198" s="88">
        <v>3</v>
      </c>
      <c r="B198" s="89"/>
      <c r="C198" s="89"/>
      <c r="D198" s="91" t="s">
        <v>212</v>
      </c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3"/>
      <c r="W198" s="114">
        <v>9</v>
      </c>
      <c r="X198" s="114"/>
      <c r="Y198" s="114"/>
      <c r="Z198" s="114">
        <v>8.5</v>
      </c>
      <c r="AA198" s="114"/>
      <c r="AB198" s="114"/>
      <c r="AC198" s="114">
        <v>0</v>
      </c>
      <c r="AD198" s="114"/>
      <c r="AE198" s="114"/>
      <c r="AF198" s="114">
        <v>0</v>
      </c>
      <c r="AG198" s="114"/>
      <c r="AH198" s="114"/>
      <c r="AI198" s="114">
        <v>11</v>
      </c>
      <c r="AJ198" s="114"/>
      <c r="AK198" s="114"/>
      <c r="AL198" s="114">
        <v>6</v>
      </c>
      <c r="AM198" s="114"/>
      <c r="AN198" s="114"/>
      <c r="AO198" s="114">
        <v>0</v>
      </c>
      <c r="AP198" s="114"/>
      <c r="AQ198" s="114"/>
      <c r="AR198" s="114">
        <v>0</v>
      </c>
      <c r="AS198" s="114"/>
      <c r="AT198" s="114"/>
      <c r="AU198" s="114">
        <v>11</v>
      </c>
      <c r="AV198" s="114"/>
      <c r="AW198" s="114"/>
      <c r="AX198" s="114">
        <v>0</v>
      </c>
      <c r="AY198" s="114"/>
      <c r="AZ198" s="114"/>
      <c r="BA198" s="114">
        <v>11</v>
      </c>
      <c r="BB198" s="114"/>
      <c r="BC198" s="114"/>
      <c r="BD198" s="114">
        <v>0</v>
      </c>
      <c r="BE198" s="114"/>
      <c r="BF198" s="114"/>
      <c r="BG198" s="114">
        <v>11</v>
      </c>
      <c r="BH198" s="114"/>
      <c r="BI198" s="114"/>
      <c r="BJ198" s="114">
        <v>0</v>
      </c>
      <c r="BK198" s="114"/>
      <c r="BL198" s="114"/>
    </row>
    <row r="199" spans="1:79" s="98" customFormat="1" ht="12.75" customHeight="1" x14ac:dyDescent="0.2">
      <c r="A199" s="88">
        <v>4</v>
      </c>
      <c r="B199" s="89"/>
      <c r="C199" s="89"/>
      <c r="D199" s="91" t="s">
        <v>213</v>
      </c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3"/>
      <c r="W199" s="114">
        <v>20</v>
      </c>
      <c r="X199" s="114"/>
      <c r="Y199" s="114"/>
      <c r="Z199" s="114">
        <v>19</v>
      </c>
      <c r="AA199" s="114"/>
      <c r="AB199" s="114"/>
      <c r="AC199" s="114">
        <v>0</v>
      </c>
      <c r="AD199" s="114"/>
      <c r="AE199" s="114"/>
      <c r="AF199" s="114">
        <v>0</v>
      </c>
      <c r="AG199" s="114"/>
      <c r="AH199" s="114"/>
      <c r="AI199" s="114">
        <v>22</v>
      </c>
      <c r="AJ199" s="114"/>
      <c r="AK199" s="114"/>
      <c r="AL199" s="114">
        <v>20</v>
      </c>
      <c r="AM199" s="114"/>
      <c r="AN199" s="114"/>
      <c r="AO199" s="114">
        <v>0</v>
      </c>
      <c r="AP199" s="114"/>
      <c r="AQ199" s="114"/>
      <c r="AR199" s="114">
        <v>0</v>
      </c>
      <c r="AS199" s="114"/>
      <c r="AT199" s="114"/>
      <c r="AU199" s="114">
        <v>22</v>
      </c>
      <c r="AV199" s="114"/>
      <c r="AW199" s="114"/>
      <c r="AX199" s="114">
        <v>0</v>
      </c>
      <c r="AY199" s="114"/>
      <c r="AZ199" s="114"/>
      <c r="BA199" s="114">
        <v>22</v>
      </c>
      <c r="BB199" s="114"/>
      <c r="BC199" s="114"/>
      <c r="BD199" s="114">
        <v>0</v>
      </c>
      <c r="BE199" s="114"/>
      <c r="BF199" s="114"/>
      <c r="BG199" s="114">
        <v>22</v>
      </c>
      <c r="BH199" s="114"/>
      <c r="BI199" s="114"/>
      <c r="BJ199" s="114">
        <v>0</v>
      </c>
      <c r="BK199" s="114"/>
      <c r="BL199" s="114"/>
    </row>
    <row r="200" spans="1:79" s="98" customFormat="1" ht="12.75" customHeight="1" x14ac:dyDescent="0.2">
      <c r="A200" s="88">
        <v>5</v>
      </c>
      <c r="B200" s="89"/>
      <c r="C200" s="89"/>
      <c r="D200" s="91" t="s">
        <v>214</v>
      </c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3"/>
      <c r="W200" s="114">
        <v>4</v>
      </c>
      <c r="X200" s="114"/>
      <c r="Y200" s="114"/>
      <c r="Z200" s="114">
        <v>3</v>
      </c>
      <c r="AA200" s="114"/>
      <c r="AB200" s="114"/>
      <c r="AC200" s="114">
        <v>0</v>
      </c>
      <c r="AD200" s="114"/>
      <c r="AE200" s="114"/>
      <c r="AF200" s="114">
        <v>0</v>
      </c>
      <c r="AG200" s="114"/>
      <c r="AH200" s="114"/>
      <c r="AI200" s="114">
        <v>4</v>
      </c>
      <c r="AJ200" s="114"/>
      <c r="AK200" s="114"/>
      <c r="AL200" s="114">
        <v>4</v>
      </c>
      <c r="AM200" s="114"/>
      <c r="AN200" s="114"/>
      <c r="AO200" s="114">
        <v>0</v>
      </c>
      <c r="AP200" s="114"/>
      <c r="AQ200" s="114"/>
      <c r="AR200" s="114">
        <v>0</v>
      </c>
      <c r="AS200" s="114"/>
      <c r="AT200" s="114"/>
      <c r="AU200" s="114">
        <v>4</v>
      </c>
      <c r="AV200" s="114"/>
      <c r="AW200" s="114"/>
      <c r="AX200" s="114">
        <v>0</v>
      </c>
      <c r="AY200" s="114"/>
      <c r="AZ200" s="114"/>
      <c r="BA200" s="114">
        <v>4</v>
      </c>
      <c r="BB200" s="114"/>
      <c r="BC200" s="114"/>
      <c r="BD200" s="114">
        <v>0</v>
      </c>
      <c r="BE200" s="114"/>
      <c r="BF200" s="114"/>
      <c r="BG200" s="114">
        <v>4</v>
      </c>
      <c r="BH200" s="114"/>
      <c r="BI200" s="114"/>
      <c r="BJ200" s="114">
        <v>0</v>
      </c>
      <c r="BK200" s="114"/>
      <c r="BL200" s="114"/>
    </row>
    <row r="201" spans="1:79" s="6" customFormat="1" ht="12.75" customHeight="1" x14ac:dyDescent="0.2">
      <c r="A201" s="86">
        <v>6</v>
      </c>
      <c r="B201" s="84"/>
      <c r="C201" s="84"/>
      <c r="D201" s="99" t="s">
        <v>215</v>
      </c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1"/>
      <c r="W201" s="111">
        <v>39.5</v>
      </c>
      <c r="X201" s="111"/>
      <c r="Y201" s="111"/>
      <c r="Z201" s="111">
        <v>37</v>
      </c>
      <c r="AA201" s="111"/>
      <c r="AB201" s="111"/>
      <c r="AC201" s="111">
        <v>0</v>
      </c>
      <c r="AD201" s="111"/>
      <c r="AE201" s="111"/>
      <c r="AF201" s="111">
        <v>0</v>
      </c>
      <c r="AG201" s="111"/>
      <c r="AH201" s="111"/>
      <c r="AI201" s="111">
        <v>43.5</v>
      </c>
      <c r="AJ201" s="111"/>
      <c r="AK201" s="111"/>
      <c r="AL201" s="111">
        <v>35.5</v>
      </c>
      <c r="AM201" s="111"/>
      <c r="AN201" s="111"/>
      <c r="AO201" s="111">
        <v>0</v>
      </c>
      <c r="AP201" s="111"/>
      <c r="AQ201" s="111"/>
      <c r="AR201" s="111">
        <v>0</v>
      </c>
      <c r="AS201" s="111"/>
      <c r="AT201" s="111"/>
      <c r="AU201" s="111">
        <v>43.5</v>
      </c>
      <c r="AV201" s="111"/>
      <c r="AW201" s="111"/>
      <c r="AX201" s="111">
        <v>0</v>
      </c>
      <c r="AY201" s="111"/>
      <c r="AZ201" s="111"/>
      <c r="BA201" s="111">
        <v>43.5</v>
      </c>
      <c r="BB201" s="111"/>
      <c r="BC201" s="111"/>
      <c r="BD201" s="111">
        <v>0</v>
      </c>
      <c r="BE201" s="111"/>
      <c r="BF201" s="111"/>
      <c r="BG201" s="111">
        <v>43.5</v>
      </c>
      <c r="BH201" s="111"/>
      <c r="BI201" s="111"/>
      <c r="BJ201" s="111">
        <v>0</v>
      </c>
      <c r="BK201" s="111"/>
      <c r="BL201" s="111"/>
    </row>
    <row r="202" spans="1:79" s="98" customFormat="1" ht="25.5" customHeight="1" x14ac:dyDescent="0.2">
      <c r="A202" s="88">
        <v>7</v>
      </c>
      <c r="B202" s="89"/>
      <c r="C202" s="89"/>
      <c r="D202" s="91" t="s">
        <v>216</v>
      </c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3"/>
      <c r="W202" s="114" t="s">
        <v>173</v>
      </c>
      <c r="X202" s="114"/>
      <c r="Y202" s="114"/>
      <c r="Z202" s="114" t="s">
        <v>173</v>
      </c>
      <c r="AA202" s="114"/>
      <c r="AB202" s="114"/>
      <c r="AC202" s="114"/>
      <c r="AD202" s="114"/>
      <c r="AE202" s="114"/>
      <c r="AF202" s="114"/>
      <c r="AG202" s="114"/>
      <c r="AH202" s="114"/>
      <c r="AI202" s="114" t="s">
        <v>173</v>
      </c>
      <c r="AJ202" s="114"/>
      <c r="AK202" s="114"/>
      <c r="AL202" s="114" t="s">
        <v>173</v>
      </c>
      <c r="AM202" s="114"/>
      <c r="AN202" s="114"/>
      <c r="AO202" s="114"/>
      <c r="AP202" s="114"/>
      <c r="AQ202" s="114"/>
      <c r="AR202" s="114"/>
      <c r="AS202" s="114"/>
      <c r="AT202" s="114"/>
      <c r="AU202" s="114" t="s">
        <v>173</v>
      </c>
      <c r="AV202" s="114"/>
      <c r="AW202" s="114"/>
      <c r="AX202" s="114"/>
      <c r="AY202" s="114"/>
      <c r="AZ202" s="114"/>
      <c r="BA202" s="114" t="s">
        <v>173</v>
      </c>
      <c r="BB202" s="114"/>
      <c r="BC202" s="114"/>
      <c r="BD202" s="114"/>
      <c r="BE202" s="114"/>
      <c r="BF202" s="114"/>
      <c r="BG202" s="114" t="s">
        <v>173</v>
      </c>
      <c r="BH202" s="114"/>
      <c r="BI202" s="114"/>
      <c r="BJ202" s="114"/>
      <c r="BK202" s="114"/>
      <c r="BL202" s="114"/>
    </row>
    <row r="205" spans="1:79" ht="14.25" customHeight="1" x14ac:dyDescent="0.2">
      <c r="A205" s="41" t="s">
        <v>153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4.25" customHeight="1" x14ac:dyDescent="0.2">
      <c r="A206" s="41" t="s">
        <v>243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</row>
    <row r="207" spans="1:79" ht="15" customHeight="1" x14ac:dyDescent="0.2">
      <c r="A207" s="39" t="s">
        <v>226</v>
      </c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</row>
    <row r="208" spans="1:79" ht="15" customHeight="1" x14ac:dyDescent="0.2">
      <c r="A208" s="35" t="s">
        <v>6</v>
      </c>
      <c r="B208" s="35"/>
      <c r="C208" s="35"/>
      <c r="D208" s="35"/>
      <c r="E208" s="35"/>
      <c r="F208" s="35"/>
      <c r="G208" s="35" t="s">
        <v>126</v>
      </c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 t="s">
        <v>13</v>
      </c>
      <c r="U208" s="35"/>
      <c r="V208" s="35"/>
      <c r="W208" s="35"/>
      <c r="X208" s="35"/>
      <c r="Y208" s="35"/>
      <c r="Z208" s="35"/>
      <c r="AA208" s="29" t="s">
        <v>227</v>
      </c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5"/>
      <c r="AP208" s="29" t="s">
        <v>230</v>
      </c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1"/>
      <c r="BE208" s="29" t="s">
        <v>237</v>
      </c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1"/>
    </row>
    <row r="209" spans="1:79" ht="32.1" customHeight="1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 t="s">
        <v>4</v>
      </c>
      <c r="AB209" s="35"/>
      <c r="AC209" s="35"/>
      <c r="AD209" s="35"/>
      <c r="AE209" s="35"/>
      <c r="AF209" s="35" t="s">
        <v>3</v>
      </c>
      <c r="AG209" s="35"/>
      <c r="AH209" s="35"/>
      <c r="AI209" s="35"/>
      <c r="AJ209" s="35"/>
      <c r="AK209" s="35" t="s">
        <v>89</v>
      </c>
      <c r="AL209" s="35"/>
      <c r="AM209" s="35"/>
      <c r="AN209" s="35"/>
      <c r="AO209" s="35"/>
      <c r="AP209" s="35" t="s">
        <v>4</v>
      </c>
      <c r="AQ209" s="35"/>
      <c r="AR209" s="35"/>
      <c r="AS209" s="35"/>
      <c r="AT209" s="35"/>
      <c r="AU209" s="35" t="s">
        <v>3</v>
      </c>
      <c r="AV209" s="35"/>
      <c r="AW209" s="35"/>
      <c r="AX209" s="35"/>
      <c r="AY209" s="35"/>
      <c r="AZ209" s="35" t="s">
        <v>96</v>
      </c>
      <c r="BA209" s="35"/>
      <c r="BB209" s="35"/>
      <c r="BC209" s="35"/>
      <c r="BD209" s="35"/>
      <c r="BE209" s="35" t="s">
        <v>4</v>
      </c>
      <c r="BF209" s="35"/>
      <c r="BG209" s="35"/>
      <c r="BH209" s="35"/>
      <c r="BI209" s="35"/>
      <c r="BJ209" s="35" t="s">
        <v>3</v>
      </c>
      <c r="BK209" s="35"/>
      <c r="BL209" s="35"/>
      <c r="BM209" s="35"/>
      <c r="BN209" s="35"/>
      <c r="BO209" s="35" t="s">
        <v>127</v>
      </c>
      <c r="BP209" s="35"/>
      <c r="BQ209" s="35"/>
      <c r="BR209" s="35"/>
      <c r="BS209" s="35"/>
    </row>
    <row r="210" spans="1:79" ht="15" customHeight="1" x14ac:dyDescent="0.2">
      <c r="A210" s="35">
        <v>1</v>
      </c>
      <c r="B210" s="35"/>
      <c r="C210" s="35"/>
      <c r="D210" s="35"/>
      <c r="E210" s="35"/>
      <c r="F210" s="35"/>
      <c r="G210" s="35">
        <v>2</v>
      </c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>
        <v>3</v>
      </c>
      <c r="U210" s="35"/>
      <c r="V210" s="35"/>
      <c r="W210" s="35"/>
      <c r="X210" s="35"/>
      <c r="Y210" s="35"/>
      <c r="Z210" s="35"/>
      <c r="AA210" s="35">
        <v>4</v>
      </c>
      <c r="AB210" s="35"/>
      <c r="AC210" s="35"/>
      <c r="AD210" s="35"/>
      <c r="AE210" s="35"/>
      <c r="AF210" s="35">
        <v>5</v>
      </c>
      <c r="AG210" s="35"/>
      <c r="AH210" s="35"/>
      <c r="AI210" s="35"/>
      <c r="AJ210" s="35"/>
      <c r="AK210" s="35">
        <v>6</v>
      </c>
      <c r="AL210" s="35"/>
      <c r="AM210" s="35"/>
      <c r="AN210" s="35"/>
      <c r="AO210" s="35"/>
      <c r="AP210" s="35">
        <v>7</v>
      </c>
      <c r="AQ210" s="35"/>
      <c r="AR210" s="35"/>
      <c r="AS210" s="35"/>
      <c r="AT210" s="35"/>
      <c r="AU210" s="35">
        <v>8</v>
      </c>
      <c r="AV210" s="35"/>
      <c r="AW210" s="35"/>
      <c r="AX210" s="35"/>
      <c r="AY210" s="35"/>
      <c r="AZ210" s="35">
        <v>9</v>
      </c>
      <c r="BA210" s="35"/>
      <c r="BB210" s="35"/>
      <c r="BC210" s="35"/>
      <c r="BD210" s="35"/>
      <c r="BE210" s="35">
        <v>10</v>
      </c>
      <c r="BF210" s="35"/>
      <c r="BG210" s="35"/>
      <c r="BH210" s="35"/>
      <c r="BI210" s="35"/>
      <c r="BJ210" s="35">
        <v>11</v>
      </c>
      <c r="BK210" s="35"/>
      <c r="BL210" s="35"/>
      <c r="BM210" s="35"/>
      <c r="BN210" s="35"/>
      <c r="BO210" s="35">
        <v>12</v>
      </c>
      <c r="BP210" s="35"/>
      <c r="BQ210" s="35"/>
      <c r="BR210" s="35"/>
      <c r="BS210" s="35"/>
    </row>
    <row r="211" spans="1:79" s="1" customFormat="1" ht="15" hidden="1" customHeight="1" x14ac:dyDescent="0.2">
      <c r="A211" s="37" t="s">
        <v>69</v>
      </c>
      <c r="B211" s="37"/>
      <c r="C211" s="37"/>
      <c r="D211" s="37"/>
      <c r="E211" s="37"/>
      <c r="F211" s="37"/>
      <c r="G211" s="72" t="s">
        <v>57</v>
      </c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 t="s">
        <v>79</v>
      </c>
      <c r="U211" s="72"/>
      <c r="V211" s="72"/>
      <c r="W211" s="72"/>
      <c r="X211" s="72"/>
      <c r="Y211" s="72"/>
      <c r="Z211" s="72"/>
      <c r="AA211" s="36" t="s">
        <v>65</v>
      </c>
      <c r="AB211" s="36"/>
      <c r="AC211" s="36"/>
      <c r="AD211" s="36"/>
      <c r="AE211" s="36"/>
      <c r="AF211" s="36" t="s">
        <v>66</v>
      </c>
      <c r="AG211" s="36"/>
      <c r="AH211" s="36"/>
      <c r="AI211" s="36"/>
      <c r="AJ211" s="36"/>
      <c r="AK211" s="43" t="s">
        <v>122</v>
      </c>
      <c r="AL211" s="43"/>
      <c r="AM211" s="43"/>
      <c r="AN211" s="43"/>
      <c r="AO211" s="43"/>
      <c r="AP211" s="36" t="s">
        <v>67</v>
      </c>
      <c r="AQ211" s="36"/>
      <c r="AR211" s="36"/>
      <c r="AS211" s="36"/>
      <c r="AT211" s="36"/>
      <c r="AU211" s="36" t="s">
        <v>68</v>
      </c>
      <c r="AV211" s="36"/>
      <c r="AW211" s="36"/>
      <c r="AX211" s="36"/>
      <c r="AY211" s="36"/>
      <c r="AZ211" s="43" t="s">
        <v>122</v>
      </c>
      <c r="BA211" s="43"/>
      <c r="BB211" s="43"/>
      <c r="BC211" s="43"/>
      <c r="BD211" s="43"/>
      <c r="BE211" s="36" t="s">
        <v>58</v>
      </c>
      <c r="BF211" s="36"/>
      <c r="BG211" s="36"/>
      <c r="BH211" s="36"/>
      <c r="BI211" s="36"/>
      <c r="BJ211" s="36" t="s">
        <v>59</v>
      </c>
      <c r="BK211" s="36"/>
      <c r="BL211" s="36"/>
      <c r="BM211" s="36"/>
      <c r="BN211" s="36"/>
      <c r="BO211" s="43" t="s">
        <v>122</v>
      </c>
      <c r="BP211" s="43"/>
      <c r="BQ211" s="43"/>
      <c r="BR211" s="43"/>
      <c r="BS211" s="43"/>
      <c r="CA211" s="1" t="s">
        <v>44</v>
      </c>
    </row>
    <row r="212" spans="1:79" s="6" customFormat="1" ht="12.75" customHeight="1" x14ac:dyDescent="0.2">
      <c r="A212" s="87"/>
      <c r="B212" s="87"/>
      <c r="C212" s="87"/>
      <c r="D212" s="87"/>
      <c r="E212" s="87"/>
      <c r="F212" s="87"/>
      <c r="G212" s="117" t="s">
        <v>147</v>
      </c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8"/>
      <c r="U212" s="118"/>
      <c r="V212" s="118"/>
      <c r="W212" s="118"/>
      <c r="X212" s="118"/>
      <c r="Y212" s="118"/>
      <c r="Z212" s="118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>
        <f>IF(ISNUMBER(AA212),AA212,0)+IF(ISNUMBER(AF212),AF212,0)</f>
        <v>0</v>
      </c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>
        <f>IF(ISNUMBER(AP212),AP212,0)+IF(ISNUMBER(AU212),AU212,0)</f>
        <v>0</v>
      </c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>
        <f>IF(ISNUMBER(BE212),BE212,0)+IF(ISNUMBER(BJ212),BJ212,0)</f>
        <v>0</v>
      </c>
      <c r="BP212" s="116"/>
      <c r="BQ212" s="116"/>
      <c r="BR212" s="116"/>
      <c r="BS212" s="116"/>
      <c r="CA212" s="6" t="s">
        <v>45</v>
      </c>
    </row>
    <row r="214" spans="1:79" ht="13.5" customHeight="1" x14ac:dyDescent="12.75">
      <c r="A214" s="41" t="s">
        <v>259</v>
      </c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</row>
    <row r="215" spans="1:79" ht="15" customHeight="1" x14ac:dyDescent="0.2">
      <c r="A215" s="52" t="s">
        <v>226</v>
      </c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</row>
    <row r="216" spans="1:79" ht="15" customHeight="1" x14ac:dyDescent="0.2">
      <c r="A216" s="35" t="s">
        <v>6</v>
      </c>
      <c r="B216" s="35"/>
      <c r="C216" s="35"/>
      <c r="D216" s="35"/>
      <c r="E216" s="35"/>
      <c r="F216" s="35"/>
      <c r="G216" s="35" t="s">
        <v>126</v>
      </c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 t="s">
        <v>13</v>
      </c>
      <c r="U216" s="35"/>
      <c r="V216" s="35"/>
      <c r="W216" s="35"/>
      <c r="X216" s="35"/>
      <c r="Y216" s="35"/>
      <c r="Z216" s="35"/>
      <c r="AA216" s="29" t="s">
        <v>248</v>
      </c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5"/>
      <c r="AP216" s="29" t="s">
        <v>253</v>
      </c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1"/>
    </row>
    <row r="217" spans="1:79" ht="32.1" customHeight="1" x14ac:dyDescent="0.2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 t="s">
        <v>4</v>
      </c>
      <c r="AB217" s="35"/>
      <c r="AC217" s="35"/>
      <c r="AD217" s="35"/>
      <c r="AE217" s="35"/>
      <c r="AF217" s="35" t="s">
        <v>3</v>
      </c>
      <c r="AG217" s="35"/>
      <c r="AH217" s="35"/>
      <c r="AI217" s="35"/>
      <c r="AJ217" s="35"/>
      <c r="AK217" s="35" t="s">
        <v>89</v>
      </c>
      <c r="AL217" s="35"/>
      <c r="AM217" s="35"/>
      <c r="AN217" s="35"/>
      <c r="AO217" s="35"/>
      <c r="AP217" s="35" t="s">
        <v>4</v>
      </c>
      <c r="AQ217" s="35"/>
      <c r="AR217" s="35"/>
      <c r="AS217" s="35"/>
      <c r="AT217" s="35"/>
      <c r="AU217" s="35" t="s">
        <v>3</v>
      </c>
      <c r="AV217" s="35"/>
      <c r="AW217" s="35"/>
      <c r="AX217" s="35"/>
      <c r="AY217" s="35"/>
      <c r="AZ217" s="35" t="s">
        <v>96</v>
      </c>
      <c r="BA217" s="35"/>
      <c r="BB217" s="35"/>
      <c r="BC217" s="35"/>
      <c r="BD217" s="35"/>
    </row>
    <row r="218" spans="1:79" ht="15" customHeight="1" x14ac:dyDescent="0.2">
      <c r="A218" s="35">
        <v>1</v>
      </c>
      <c r="B218" s="35"/>
      <c r="C218" s="35"/>
      <c r="D218" s="35"/>
      <c r="E218" s="35"/>
      <c r="F218" s="35"/>
      <c r="G218" s="35">
        <v>2</v>
      </c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>
        <v>3</v>
      </c>
      <c r="U218" s="35"/>
      <c r="V218" s="35"/>
      <c r="W218" s="35"/>
      <c r="X218" s="35"/>
      <c r="Y218" s="35"/>
      <c r="Z218" s="35"/>
      <c r="AA218" s="35">
        <v>4</v>
      </c>
      <c r="AB218" s="35"/>
      <c r="AC218" s="35"/>
      <c r="AD218" s="35"/>
      <c r="AE218" s="35"/>
      <c r="AF218" s="35">
        <v>5</v>
      </c>
      <c r="AG218" s="35"/>
      <c r="AH218" s="35"/>
      <c r="AI218" s="35"/>
      <c r="AJ218" s="35"/>
      <c r="AK218" s="35">
        <v>6</v>
      </c>
      <c r="AL218" s="35"/>
      <c r="AM218" s="35"/>
      <c r="AN218" s="35"/>
      <c r="AO218" s="35"/>
      <c r="AP218" s="35">
        <v>7</v>
      </c>
      <c r="AQ218" s="35"/>
      <c r="AR218" s="35"/>
      <c r="AS218" s="35"/>
      <c r="AT218" s="35"/>
      <c r="AU218" s="35">
        <v>8</v>
      </c>
      <c r="AV218" s="35"/>
      <c r="AW218" s="35"/>
      <c r="AX218" s="35"/>
      <c r="AY218" s="35"/>
      <c r="AZ218" s="35">
        <v>9</v>
      </c>
      <c r="BA218" s="35"/>
      <c r="BB218" s="35"/>
      <c r="BC218" s="35"/>
      <c r="BD218" s="35"/>
    </row>
    <row r="219" spans="1:79" s="1" customFormat="1" ht="12" hidden="1" customHeight="1" x14ac:dyDescent="0.2">
      <c r="A219" s="37" t="s">
        <v>69</v>
      </c>
      <c r="B219" s="37"/>
      <c r="C219" s="37"/>
      <c r="D219" s="37"/>
      <c r="E219" s="37"/>
      <c r="F219" s="37"/>
      <c r="G219" s="72" t="s">
        <v>57</v>
      </c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 t="s">
        <v>79</v>
      </c>
      <c r="U219" s="72"/>
      <c r="V219" s="72"/>
      <c r="W219" s="72"/>
      <c r="X219" s="72"/>
      <c r="Y219" s="72"/>
      <c r="Z219" s="72"/>
      <c r="AA219" s="36" t="s">
        <v>60</v>
      </c>
      <c r="AB219" s="36"/>
      <c r="AC219" s="36"/>
      <c r="AD219" s="36"/>
      <c r="AE219" s="36"/>
      <c r="AF219" s="36" t="s">
        <v>61</v>
      </c>
      <c r="AG219" s="36"/>
      <c r="AH219" s="36"/>
      <c r="AI219" s="36"/>
      <c r="AJ219" s="36"/>
      <c r="AK219" s="43" t="s">
        <v>122</v>
      </c>
      <c r="AL219" s="43"/>
      <c r="AM219" s="43"/>
      <c r="AN219" s="43"/>
      <c r="AO219" s="43"/>
      <c r="AP219" s="36" t="s">
        <v>62</v>
      </c>
      <c r="AQ219" s="36"/>
      <c r="AR219" s="36"/>
      <c r="AS219" s="36"/>
      <c r="AT219" s="36"/>
      <c r="AU219" s="36" t="s">
        <v>63</v>
      </c>
      <c r="AV219" s="36"/>
      <c r="AW219" s="36"/>
      <c r="AX219" s="36"/>
      <c r="AY219" s="36"/>
      <c r="AZ219" s="43" t="s">
        <v>122</v>
      </c>
      <c r="BA219" s="43"/>
      <c r="BB219" s="43"/>
      <c r="BC219" s="43"/>
      <c r="BD219" s="43"/>
      <c r="CA219" s="1" t="s">
        <v>46</v>
      </c>
    </row>
    <row r="220" spans="1:79" s="6" customFormat="1" x14ac:dyDescent="0.2">
      <c r="A220" s="87"/>
      <c r="B220" s="87"/>
      <c r="C220" s="87"/>
      <c r="D220" s="87"/>
      <c r="E220" s="87"/>
      <c r="F220" s="87"/>
      <c r="G220" s="117" t="s">
        <v>147</v>
      </c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8"/>
      <c r="U220" s="118"/>
      <c r="V220" s="118"/>
      <c r="W220" s="118"/>
      <c r="X220" s="118"/>
      <c r="Y220" s="118"/>
      <c r="Z220" s="118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>
        <f>IF(ISNUMBER(AA220),AA220,0)+IF(ISNUMBER(AF220),AF220,0)</f>
        <v>0</v>
      </c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>
        <f>IF(ISNUMBER(AP220),AP220,0)+IF(ISNUMBER(AU220),AU220,0)</f>
        <v>0</v>
      </c>
      <c r="BA220" s="116"/>
      <c r="BB220" s="116"/>
      <c r="BC220" s="116"/>
      <c r="BD220" s="116"/>
      <c r="CA220" s="6" t="s">
        <v>47</v>
      </c>
    </row>
    <row r="223" spans="1:79" ht="14.25" customHeight="1" x14ac:dyDescent="0.2">
      <c r="A223" s="41" t="s">
        <v>260</v>
      </c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</row>
    <row r="224" spans="1:79" ht="15" customHeight="1" x14ac:dyDescent="0.2">
      <c r="A224" s="52" t="s">
        <v>226</v>
      </c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</row>
    <row r="225" spans="1:79" ht="23.1" customHeight="1" x14ac:dyDescent="0.2">
      <c r="A225" s="35" t="s">
        <v>128</v>
      </c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60" t="s">
        <v>129</v>
      </c>
      <c r="O225" s="61"/>
      <c r="P225" s="61"/>
      <c r="Q225" s="61"/>
      <c r="R225" s="61"/>
      <c r="S225" s="61"/>
      <c r="T225" s="61"/>
      <c r="U225" s="62"/>
      <c r="V225" s="60" t="s">
        <v>130</v>
      </c>
      <c r="W225" s="61"/>
      <c r="X225" s="61"/>
      <c r="Y225" s="61"/>
      <c r="Z225" s="62"/>
      <c r="AA225" s="35" t="s">
        <v>227</v>
      </c>
      <c r="AB225" s="35"/>
      <c r="AC225" s="35"/>
      <c r="AD225" s="35"/>
      <c r="AE225" s="35"/>
      <c r="AF225" s="35"/>
      <c r="AG225" s="35"/>
      <c r="AH225" s="35"/>
      <c r="AI225" s="35"/>
      <c r="AJ225" s="35" t="s">
        <v>230</v>
      </c>
      <c r="AK225" s="35"/>
      <c r="AL225" s="35"/>
      <c r="AM225" s="35"/>
      <c r="AN225" s="35"/>
      <c r="AO225" s="35"/>
      <c r="AP225" s="35"/>
      <c r="AQ225" s="35"/>
      <c r="AR225" s="35"/>
      <c r="AS225" s="35" t="s">
        <v>237</v>
      </c>
      <c r="AT225" s="35"/>
      <c r="AU225" s="35"/>
      <c r="AV225" s="35"/>
      <c r="AW225" s="35"/>
      <c r="AX225" s="35"/>
      <c r="AY225" s="35"/>
      <c r="AZ225" s="35"/>
      <c r="BA225" s="35"/>
      <c r="BB225" s="35" t="s">
        <v>248</v>
      </c>
      <c r="BC225" s="35"/>
      <c r="BD225" s="35"/>
      <c r="BE225" s="35"/>
      <c r="BF225" s="35"/>
      <c r="BG225" s="35"/>
      <c r="BH225" s="35"/>
      <c r="BI225" s="35"/>
      <c r="BJ225" s="35"/>
      <c r="BK225" s="35" t="s">
        <v>253</v>
      </c>
      <c r="BL225" s="35"/>
      <c r="BM225" s="35"/>
      <c r="BN225" s="35"/>
      <c r="BO225" s="35"/>
      <c r="BP225" s="35"/>
      <c r="BQ225" s="35"/>
      <c r="BR225" s="35"/>
      <c r="BS225" s="35"/>
    </row>
    <row r="226" spans="1:79" ht="95.25" customHeight="1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63"/>
      <c r="O226" s="64"/>
      <c r="P226" s="64"/>
      <c r="Q226" s="64"/>
      <c r="R226" s="64"/>
      <c r="S226" s="64"/>
      <c r="T226" s="64"/>
      <c r="U226" s="65"/>
      <c r="V226" s="63"/>
      <c r="W226" s="64"/>
      <c r="X226" s="64"/>
      <c r="Y226" s="64"/>
      <c r="Z226" s="65"/>
      <c r="AA226" s="48" t="s">
        <v>133</v>
      </c>
      <c r="AB226" s="48"/>
      <c r="AC226" s="48"/>
      <c r="AD226" s="48"/>
      <c r="AE226" s="48"/>
      <c r="AF226" s="48" t="s">
        <v>134</v>
      </c>
      <c r="AG226" s="48"/>
      <c r="AH226" s="48"/>
      <c r="AI226" s="48"/>
      <c r="AJ226" s="48" t="s">
        <v>133</v>
      </c>
      <c r="AK226" s="48"/>
      <c r="AL226" s="48"/>
      <c r="AM226" s="48"/>
      <c r="AN226" s="48"/>
      <c r="AO226" s="48" t="s">
        <v>134</v>
      </c>
      <c r="AP226" s="48"/>
      <c r="AQ226" s="48"/>
      <c r="AR226" s="48"/>
      <c r="AS226" s="48" t="s">
        <v>133</v>
      </c>
      <c r="AT226" s="48"/>
      <c r="AU226" s="48"/>
      <c r="AV226" s="48"/>
      <c r="AW226" s="48"/>
      <c r="AX226" s="48" t="s">
        <v>134</v>
      </c>
      <c r="AY226" s="48"/>
      <c r="AZ226" s="48"/>
      <c r="BA226" s="48"/>
      <c r="BB226" s="48" t="s">
        <v>133</v>
      </c>
      <c r="BC226" s="48"/>
      <c r="BD226" s="48"/>
      <c r="BE226" s="48"/>
      <c r="BF226" s="48"/>
      <c r="BG226" s="48" t="s">
        <v>134</v>
      </c>
      <c r="BH226" s="48"/>
      <c r="BI226" s="48"/>
      <c r="BJ226" s="48"/>
      <c r="BK226" s="48" t="s">
        <v>133</v>
      </c>
      <c r="BL226" s="48"/>
      <c r="BM226" s="48"/>
      <c r="BN226" s="48"/>
      <c r="BO226" s="48"/>
      <c r="BP226" s="48" t="s">
        <v>134</v>
      </c>
      <c r="BQ226" s="48"/>
      <c r="BR226" s="48"/>
      <c r="BS226" s="48"/>
    </row>
    <row r="227" spans="1:79" ht="15" customHeight="1" x14ac:dyDescent="0.2">
      <c r="A227" s="35">
        <v>1</v>
      </c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29">
        <v>2</v>
      </c>
      <c r="O227" s="30"/>
      <c r="P227" s="30"/>
      <c r="Q227" s="30"/>
      <c r="R227" s="30"/>
      <c r="S227" s="30"/>
      <c r="T227" s="30"/>
      <c r="U227" s="31"/>
      <c r="V227" s="35">
        <v>3</v>
      </c>
      <c r="W227" s="35"/>
      <c r="X227" s="35"/>
      <c r="Y227" s="35"/>
      <c r="Z227" s="35"/>
      <c r="AA227" s="35">
        <v>4</v>
      </c>
      <c r="AB227" s="35"/>
      <c r="AC227" s="35"/>
      <c r="AD227" s="35"/>
      <c r="AE227" s="35"/>
      <c r="AF227" s="35">
        <v>5</v>
      </c>
      <c r="AG227" s="35"/>
      <c r="AH227" s="35"/>
      <c r="AI227" s="35"/>
      <c r="AJ227" s="35">
        <v>6</v>
      </c>
      <c r="AK227" s="35"/>
      <c r="AL227" s="35"/>
      <c r="AM227" s="35"/>
      <c r="AN227" s="35"/>
      <c r="AO227" s="35">
        <v>7</v>
      </c>
      <c r="AP227" s="35"/>
      <c r="AQ227" s="35"/>
      <c r="AR227" s="35"/>
      <c r="AS227" s="35">
        <v>8</v>
      </c>
      <c r="AT227" s="35"/>
      <c r="AU227" s="35"/>
      <c r="AV227" s="35"/>
      <c r="AW227" s="35"/>
      <c r="AX227" s="35">
        <v>9</v>
      </c>
      <c r="AY227" s="35"/>
      <c r="AZ227" s="35"/>
      <c r="BA227" s="35"/>
      <c r="BB227" s="35">
        <v>10</v>
      </c>
      <c r="BC227" s="35"/>
      <c r="BD227" s="35"/>
      <c r="BE227" s="35"/>
      <c r="BF227" s="35"/>
      <c r="BG227" s="35">
        <v>11</v>
      </c>
      <c r="BH227" s="35"/>
      <c r="BI227" s="35"/>
      <c r="BJ227" s="35"/>
      <c r="BK227" s="35">
        <v>12</v>
      </c>
      <c r="BL227" s="35"/>
      <c r="BM227" s="35"/>
      <c r="BN227" s="35"/>
      <c r="BO227" s="35"/>
      <c r="BP227" s="35">
        <v>13</v>
      </c>
      <c r="BQ227" s="35"/>
      <c r="BR227" s="35"/>
      <c r="BS227" s="35"/>
    </row>
    <row r="228" spans="1:79" s="1" customFormat="1" ht="12" hidden="1" customHeight="1" x14ac:dyDescent="0.2">
      <c r="A228" s="72" t="s">
        <v>146</v>
      </c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37" t="s">
        <v>131</v>
      </c>
      <c r="O228" s="37"/>
      <c r="P228" s="37"/>
      <c r="Q228" s="37"/>
      <c r="R228" s="37"/>
      <c r="S228" s="37"/>
      <c r="T228" s="37"/>
      <c r="U228" s="37"/>
      <c r="V228" s="37" t="s">
        <v>132</v>
      </c>
      <c r="W228" s="37"/>
      <c r="X228" s="37"/>
      <c r="Y228" s="37"/>
      <c r="Z228" s="37"/>
      <c r="AA228" s="36" t="s">
        <v>65</v>
      </c>
      <c r="AB228" s="36"/>
      <c r="AC228" s="36"/>
      <c r="AD228" s="36"/>
      <c r="AE228" s="36"/>
      <c r="AF228" s="36" t="s">
        <v>66</v>
      </c>
      <c r="AG228" s="36"/>
      <c r="AH228" s="36"/>
      <c r="AI228" s="36"/>
      <c r="AJ228" s="36" t="s">
        <v>67</v>
      </c>
      <c r="AK228" s="36"/>
      <c r="AL228" s="36"/>
      <c r="AM228" s="36"/>
      <c r="AN228" s="36"/>
      <c r="AO228" s="36" t="s">
        <v>68</v>
      </c>
      <c r="AP228" s="36"/>
      <c r="AQ228" s="36"/>
      <c r="AR228" s="36"/>
      <c r="AS228" s="36" t="s">
        <v>58</v>
      </c>
      <c r="AT228" s="36"/>
      <c r="AU228" s="36"/>
      <c r="AV228" s="36"/>
      <c r="AW228" s="36"/>
      <c r="AX228" s="36" t="s">
        <v>59</v>
      </c>
      <c r="AY228" s="36"/>
      <c r="AZ228" s="36"/>
      <c r="BA228" s="36"/>
      <c r="BB228" s="36" t="s">
        <v>60</v>
      </c>
      <c r="BC228" s="36"/>
      <c r="BD228" s="36"/>
      <c r="BE228" s="36"/>
      <c r="BF228" s="36"/>
      <c r="BG228" s="36" t="s">
        <v>61</v>
      </c>
      <c r="BH228" s="36"/>
      <c r="BI228" s="36"/>
      <c r="BJ228" s="36"/>
      <c r="BK228" s="36" t="s">
        <v>62</v>
      </c>
      <c r="BL228" s="36"/>
      <c r="BM228" s="36"/>
      <c r="BN228" s="36"/>
      <c r="BO228" s="36"/>
      <c r="BP228" s="36" t="s">
        <v>63</v>
      </c>
      <c r="BQ228" s="36"/>
      <c r="BR228" s="36"/>
      <c r="BS228" s="36"/>
      <c r="CA228" s="1" t="s">
        <v>48</v>
      </c>
    </row>
    <row r="229" spans="1:79" s="6" customFormat="1" ht="12.75" customHeight="1" x14ac:dyDescent="0.2">
      <c r="A229" s="117" t="s">
        <v>147</v>
      </c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86"/>
      <c r="O229" s="84"/>
      <c r="P229" s="84"/>
      <c r="Q229" s="84"/>
      <c r="R229" s="84"/>
      <c r="S229" s="84"/>
      <c r="T229" s="84"/>
      <c r="U229" s="85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Q229" s="119"/>
      <c r="AR229" s="119"/>
      <c r="AS229" s="119"/>
      <c r="AT229" s="119"/>
      <c r="AU229" s="119"/>
      <c r="AV229" s="119"/>
      <c r="AW229" s="119"/>
      <c r="AX229" s="119"/>
      <c r="AY229" s="119"/>
      <c r="AZ229" s="119"/>
      <c r="BA229" s="119"/>
      <c r="BB229" s="119"/>
      <c r="BC229" s="119"/>
      <c r="BD229" s="119"/>
      <c r="BE229" s="119"/>
      <c r="BF229" s="119"/>
      <c r="BG229" s="119"/>
      <c r="BH229" s="119"/>
      <c r="BI229" s="119"/>
      <c r="BJ229" s="119"/>
      <c r="BK229" s="119"/>
      <c r="BL229" s="119"/>
      <c r="BM229" s="119"/>
      <c r="BN229" s="119"/>
      <c r="BO229" s="119"/>
      <c r="BP229" s="120"/>
      <c r="BQ229" s="121"/>
      <c r="BR229" s="121"/>
      <c r="BS229" s="122"/>
      <c r="CA229" s="6" t="s">
        <v>49</v>
      </c>
    </row>
    <row r="232" spans="1:79" ht="35.25" customHeight="1" x14ac:dyDescent="0.2">
      <c r="A232" s="41" t="s">
        <v>261</v>
      </c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</row>
    <row r="233" spans="1:79" ht="15" x14ac:dyDescent="0.2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</row>
    <row r="234" spans="1:79" ht="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6" spans="1:79" ht="28.5" customHeight="1" x14ac:dyDescent="0.2">
      <c r="A236" s="38" t="s">
        <v>244</v>
      </c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</row>
    <row r="237" spans="1:79" ht="14.25" customHeight="1" x14ac:dyDescent="0.2">
      <c r="A237" s="41" t="s">
        <v>228</v>
      </c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</row>
    <row r="238" spans="1:79" ht="15" customHeight="1" x14ac:dyDescent="0.2">
      <c r="A238" s="39" t="s">
        <v>226</v>
      </c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</row>
    <row r="239" spans="1:79" ht="42.95" customHeight="1" x14ac:dyDescent="0.2">
      <c r="A239" s="48" t="s">
        <v>135</v>
      </c>
      <c r="B239" s="48"/>
      <c r="C239" s="48"/>
      <c r="D239" s="48"/>
      <c r="E239" s="48"/>
      <c r="F239" s="48"/>
      <c r="G239" s="35" t="s">
        <v>19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 t="s">
        <v>15</v>
      </c>
      <c r="U239" s="35"/>
      <c r="V239" s="35"/>
      <c r="W239" s="35"/>
      <c r="X239" s="35"/>
      <c r="Y239" s="35"/>
      <c r="Z239" s="35" t="s">
        <v>14</v>
      </c>
      <c r="AA239" s="35"/>
      <c r="AB239" s="35"/>
      <c r="AC239" s="35"/>
      <c r="AD239" s="35"/>
      <c r="AE239" s="35" t="s">
        <v>136</v>
      </c>
      <c r="AF239" s="35"/>
      <c r="AG239" s="35"/>
      <c r="AH239" s="35"/>
      <c r="AI239" s="35"/>
      <c r="AJ239" s="35"/>
      <c r="AK239" s="35" t="s">
        <v>137</v>
      </c>
      <c r="AL239" s="35"/>
      <c r="AM239" s="35"/>
      <c r="AN239" s="35"/>
      <c r="AO239" s="35"/>
      <c r="AP239" s="35"/>
      <c r="AQ239" s="35" t="s">
        <v>138</v>
      </c>
      <c r="AR239" s="35"/>
      <c r="AS239" s="35"/>
      <c r="AT239" s="35"/>
      <c r="AU239" s="35"/>
      <c r="AV239" s="35"/>
      <c r="AW239" s="35" t="s">
        <v>98</v>
      </c>
      <c r="AX239" s="35"/>
      <c r="AY239" s="35"/>
      <c r="AZ239" s="35"/>
      <c r="BA239" s="35"/>
      <c r="BB239" s="35"/>
      <c r="BC239" s="35"/>
      <c r="BD239" s="35"/>
      <c r="BE239" s="35"/>
      <c r="BF239" s="35"/>
      <c r="BG239" s="35" t="s">
        <v>139</v>
      </c>
      <c r="BH239" s="35"/>
      <c r="BI239" s="35"/>
      <c r="BJ239" s="35"/>
      <c r="BK239" s="35"/>
      <c r="BL239" s="35"/>
    </row>
    <row r="240" spans="1:79" ht="39.950000000000003" customHeight="1" x14ac:dyDescent="0.2">
      <c r="A240" s="48"/>
      <c r="B240" s="48"/>
      <c r="C240" s="48"/>
      <c r="D240" s="48"/>
      <c r="E240" s="48"/>
      <c r="F240" s="48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 t="s">
        <v>17</v>
      </c>
      <c r="AX240" s="35"/>
      <c r="AY240" s="35"/>
      <c r="AZ240" s="35"/>
      <c r="BA240" s="35"/>
      <c r="BB240" s="35" t="s">
        <v>16</v>
      </c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</row>
    <row r="241" spans="1:79" ht="15" customHeight="1" x14ac:dyDescent="0.2">
      <c r="A241" s="35">
        <v>1</v>
      </c>
      <c r="B241" s="35"/>
      <c r="C241" s="35"/>
      <c r="D241" s="35"/>
      <c r="E241" s="35"/>
      <c r="F241" s="35"/>
      <c r="G241" s="35">
        <v>2</v>
      </c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>
        <v>3</v>
      </c>
      <c r="U241" s="35"/>
      <c r="V241" s="35"/>
      <c r="W241" s="35"/>
      <c r="X241" s="35"/>
      <c r="Y241" s="35"/>
      <c r="Z241" s="35">
        <v>4</v>
      </c>
      <c r="AA241" s="35"/>
      <c r="AB241" s="35"/>
      <c r="AC241" s="35"/>
      <c r="AD241" s="35"/>
      <c r="AE241" s="35">
        <v>5</v>
      </c>
      <c r="AF241" s="35"/>
      <c r="AG241" s="35"/>
      <c r="AH241" s="35"/>
      <c r="AI241" s="35"/>
      <c r="AJ241" s="35"/>
      <c r="AK241" s="35">
        <v>6</v>
      </c>
      <c r="AL241" s="35"/>
      <c r="AM241" s="35"/>
      <c r="AN241" s="35"/>
      <c r="AO241" s="35"/>
      <c r="AP241" s="35"/>
      <c r="AQ241" s="35">
        <v>7</v>
      </c>
      <c r="AR241" s="35"/>
      <c r="AS241" s="35"/>
      <c r="AT241" s="35"/>
      <c r="AU241" s="35"/>
      <c r="AV241" s="35"/>
      <c r="AW241" s="35">
        <v>8</v>
      </c>
      <c r="AX241" s="35"/>
      <c r="AY241" s="35"/>
      <c r="AZ241" s="35"/>
      <c r="BA241" s="35"/>
      <c r="BB241" s="35">
        <v>9</v>
      </c>
      <c r="BC241" s="35"/>
      <c r="BD241" s="35"/>
      <c r="BE241" s="35"/>
      <c r="BF241" s="35"/>
      <c r="BG241" s="35">
        <v>10</v>
      </c>
      <c r="BH241" s="35"/>
      <c r="BI241" s="35"/>
      <c r="BJ241" s="35"/>
      <c r="BK241" s="35"/>
      <c r="BL241" s="35"/>
    </row>
    <row r="242" spans="1:79" s="1" customFormat="1" ht="12" hidden="1" customHeight="1" x14ac:dyDescent="0.2">
      <c r="A242" s="37" t="s">
        <v>64</v>
      </c>
      <c r="B242" s="37"/>
      <c r="C242" s="37"/>
      <c r="D242" s="37"/>
      <c r="E242" s="37"/>
      <c r="F242" s="37"/>
      <c r="G242" s="72" t="s">
        <v>57</v>
      </c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36" t="s">
        <v>80</v>
      </c>
      <c r="U242" s="36"/>
      <c r="V242" s="36"/>
      <c r="W242" s="36"/>
      <c r="X242" s="36"/>
      <c r="Y242" s="36"/>
      <c r="Z242" s="36" t="s">
        <v>81</v>
      </c>
      <c r="AA242" s="36"/>
      <c r="AB242" s="36"/>
      <c r="AC242" s="36"/>
      <c r="AD242" s="36"/>
      <c r="AE242" s="36" t="s">
        <v>82</v>
      </c>
      <c r="AF242" s="36"/>
      <c r="AG242" s="36"/>
      <c r="AH242" s="36"/>
      <c r="AI242" s="36"/>
      <c r="AJ242" s="36"/>
      <c r="AK242" s="36" t="s">
        <v>83</v>
      </c>
      <c r="AL242" s="36"/>
      <c r="AM242" s="36"/>
      <c r="AN242" s="36"/>
      <c r="AO242" s="36"/>
      <c r="AP242" s="36"/>
      <c r="AQ242" s="73" t="s">
        <v>99</v>
      </c>
      <c r="AR242" s="36"/>
      <c r="AS242" s="36"/>
      <c r="AT242" s="36"/>
      <c r="AU242" s="36"/>
      <c r="AV242" s="36"/>
      <c r="AW242" s="36" t="s">
        <v>84</v>
      </c>
      <c r="AX242" s="36"/>
      <c r="AY242" s="36"/>
      <c r="AZ242" s="36"/>
      <c r="BA242" s="36"/>
      <c r="BB242" s="36" t="s">
        <v>85</v>
      </c>
      <c r="BC242" s="36"/>
      <c r="BD242" s="36"/>
      <c r="BE242" s="36"/>
      <c r="BF242" s="36"/>
      <c r="BG242" s="73" t="s">
        <v>100</v>
      </c>
      <c r="BH242" s="36"/>
      <c r="BI242" s="36"/>
      <c r="BJ242" s="36"/>
      <c r="BK242" s="36"/>
      <c r="BL242" s="36"/>
      <c r="CA242" s="1" t="s">
        <v>50</v>
      </c>
    </row>
    <row r="243" spans="1:79" s="6" customFormat="1" ht="12.75" customHeight="1" x14ac:dyDescent="0.2">
      <c r="A243" s="87"/>
      <c r="B243" s="87"/>
      <c r="C243" s="87"/>
      <c r="D243" s="87"/>
      <c r="E243" s="87"/>
      <c r="F243" s="87"/>
      <c r="G243" s="117" t="s">
        <v>147</v>
      </c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>
        <f>IF(ISNUMBER(AK243),AK243,0)-IF(ISNUMBER(AE243),AE243,0)</f>
        <v>0</v>
      </c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>
        <f>IF(ISNUMBER(Z243),Z243,0)+IF(ISNUMBER(AK243),AK243,0)</f>
        <v>0</v>
      </c>
      <c r="BH243" s="116"/>
      <c r="BI243" s="116"/>
      <c r="BJ243" s="116"/>
      <c r="BK243" s="116"/>
      <c r="BL243" s="116"/>
      <c r="CA243" s="6" t="s">
        <v>51</v>
      </c>
    </row>
    <row r="245" spans="1:79" ht="14.25" customHeight="1" x14ac:dyDescent="12.75">
      <c r="A245" s="41" t="s">
        <v>245</v>
      </c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</row>
    <row r="246" spans="1:79" ht="15" customHeight="1" x14ac:dyDescent="0.2">
      <c r="A246" s="39" t="s">
        <v>226</v>
      </c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</row>
    <row r="247" spans="1:79" ht="18" customHeight="1" x14ac:dyDescent="0.2">
      <c r="A247" s="35" t="s">
        <v>135</v>
      </c>
      <c r="B247" s="35"/>
      <c r="C247" s="35"/>
      <c r="D247" s="35"/>
      <c r="E247" s="35"/>
      <c r="F247" s="35"/>
      <c r="G247" s="35" t="s">
        <v>19</v>
      </c>
      <c r="H247" s="35"/>
      <c r="I247" s="35"/>
      <c r="J247" s="35"/>
      <c r="K247" s="35"/>
      <c r="L247" s="35"/>
      <c r="M247" s="35"/>
      <c r="N247" s="35"/>
      <c r="O247" s="35"/>
      <c r="P247" s="35"/>
      <c r="Q247" s="35" t="s">
        <v>232</v>
      </c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 t="s">
        <v>242</v>
      </c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</row>
    <row r="248" spans="1:79" ht="42.95" customHeight="1" x14ac:dyDescent="0.2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 t="s">
        <v>140</v>
      </c>
      <c r="R248" s="35"/>
      <c r="S248" s="35"/>
      <c r="T248" s="35"/>
      <c r="U248" s="35"/>
      <c r="V248" s="48" t="s">
        <v>141</v>
      </c>
      <c r="W248" s="48"/>
      <c r="X248" s="48"/>
      <c r="Y248" s="48"/>
      <c r="Z248" s="35" t="s">
        <v>142</v>
      </c>
      <c r="AA248" s="35"/>
      <c r="AB248" s="35"/>
      <c r="AC248" s="35"/>
      <c r="AD248" s="35"/>
      <c r="AE248" s="35"/>
      <c r="AF248" s="35"/>
      <c r="AG248" s="35"/>
      <c r="AH248" s="35"/>
      <c r="AI248" s="35"/>
      <c r="AJ248" s="35" t="s">
        <v>143</v>
      </c>
      <c r="AK248" s="35"/>
      <c r="AL248" s="35"/>
      <c r="AM248" s="35"/>
      <c r="AN248" s="35"/>
      <c r="AO248" s="35" t="s">
        <v>20</v>
      </c>
      <c r="AP248" s="35"/>
      <c r="AQ248" s="35"/>
      <c r="AR248" s="35"/>
      <c r="AS248" s="35"/>
      <c r="AT248" s="48" t="s">
        <v>144</v>
      </c>
      <c r="AU248" s="48"/>
      <c r="AV248" s="48"/>
      <c r="AW248" s="48"/>
      <c r="AX248" s="35" t="s">
        <v>142</v>
      </c>
      <c r="AY248" s="35"/>
      <c r="AZ248" s="35"/>
      <c r="BA248" s="35"/>
      <c r="BB248" s="35"/>
      <c r="BC248" s="35"/>
      <c r="BD248" s="35"/>
      <c r="BE248" s="35"/>
      <c r="BF248" s="35"/>
      <c r="BG248" s="35"/>
      <c r="BH248" s="35" t="s">
        <v>145</v>
      </c>
      <c r="BI248" s="35"/>
      <c r="BJ248" s="35"/>
      <c r="BK248" s="35"/>
      <c r="BL248" s="35"/>
    </row>
    <row r="249" spans="1:79" ht="63" customHeight="1" x14ac:dyDescent="0.2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48"/>
      <c r="W249" s="48"/>
      <c r="X249" s="48"/>
      <c r="Y249" s="48"/>
      <c r="Z249" s="35" t="s">
        <v>17</v>
      </c>
      <c r="AA249" s="35"/>
      <c r="AB249" s="35"/>
      <c r="AC249" s="35"/>
      <c r="AD249" s="35"/>
      <c r="AE249" s="35" t="s">
        <v>16</v>
      </c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48"/>
      <c r="AU249" s="48"/>
      <c r="AV249" s="48"/>
      <c r="AW249" s="48"/>
      <c r="AX249" s="35" t="s">
        <v>17</v>
      </c>
      <c r="AY249" s="35"/>
      <c r="AZ249" s="35"/>
      <c r="BA249" s="35"/>
      <c r="BB249" s="35"/>
      <c r="BC249" s="35" t="s">
        <v>16</v>
      </c>
      <c r="BD249" s="35"/>
      <c r="BE249" s="35"/>
      <c r="BF249" s="35"/>
      <c r="BG249" s="35"/>
      <c r="BH249" s="35"/>
      <c r="BI249" s="35"/>
      <c r="BJ249" s="35"/>
      <c r="BK249" s="35"/>
      <c r="BL249" s="35"/>
    </row>
    <row r="250" spans="1:79" ht="15" customHeight="1" x14ac:dyDescent="0.2">
      <c r="A250" s="35">
        <v>1</v>
      </c>
      <c r="B250" s="35"/>
      <c r="C250" s="35"/>
      <c r="D250" s="35"/>
      <c r="E250" s="35"/>
      <c r="F250" s="35"/>
      <c r="G250" s="35">
        <v>2</v>
      </c>
      <c r="H250" s="35"/>
      <c r="I250" s="35"/>
      <c r="J250" s="35"/>
      <c r="K250" s="35"/>
      <c r="L250" s="35"/>
      <c r="M250" s="35"/>
      <c r="N250" s="35"/>
      <c r="O250" s="35"/>
      <c r="P250" s="35"/>
      <c r="Q250" s="35">
        <v>3</v>
      </c>
      <c r="R250" s="35"/>
      <c r="S250" s="35"/>
      <c r="T250" s="35"/>
      <c r="U250" s="35"/>
      <c r="V250" s="35">
        <v>4</v>
      </c>
      <c r="W250" s="35"/>
      <c r="X250" s="35"/>
      <c r="Y250" s="35"/>
      <c r="Z250" s="35">
        <v>5</v>
      </c>
      <c r="AA250" s="35"/>
      <c r="AB250" s="35"/>
      <c r="AC250" s="35"/>
      <c r="AD250" s="35"/>
      <c r="AE250" s="35">
        <v>6</v>
      </c>
      <c r="AF250" s="35"/>
      <c r="AG250" s="35"/>
      <c r="AH250" s="35"/>
      <c r="AI250" s="35"/>
      <c r="AJ250" s="35">
        <v>7</v>
      </c>
      <c r="AK250" s="35"/>
      <c r="AL250" s="35"/>
      <c r="AM250" s="35"/>
      <c r="AN250" s="35"/>
      <c r="AO250" s="35">
        <v>8</v>
      </c>
      <c r="AP250" s="35"/>
      <c r="AQ250" s="35"/>
      <c r="AR250" s="35"/>
      <c r="AS250" s="35"/>
      <c r="AT250" s="35">
        <v>9</v>
      </c>
      <c r="AU250" s="35"/>
      <c r="AV250" s="35"/>
      <c r="AW250" s="35"/>
      <c r="AX250" s="35">
        <v>10</v>
      </c>
      <c r="AY250" s="35"/>
      <c r="AZ250" s="35"/>
      <c r="BA250" s="35"/>
      <c r="BB250" s="35"/>
      <c r="BC250" s="35">
        <v>11</v>
      </c>
      <c r="BD250" s="35"/>
      <c r="BE250" s="35"/>
      <c r="BF250" s="35"/>
      <c r="BG250" s="35"/>
      <c r="BH250" s="35">
        <v>12</v>
      </c>
      <c r="BI250" s="35"/>
      <c r="BJ250" s="35"/>
      <c r="BK250" s="35"/>
      <c r="BL250" s="35"/>
    </row>
    <row r="251" spans="1:79" s="1" customFormat="1" ht="12" hidden="1" customHeight="1" x14ac:dyDescent="0.2">
      <c r="A251" s="37" t="s">
        <v>64</v>
      </c>
      <c r="B251" s="37"/>
      <c r="C251" s="37"/>
      <c r="D251" s="37"/>
      <c r="E251" s="37"/>
      <c r="F251" s="37"/>
      <c r="G251" s="72" t="s">
        <v>57</v>
      </c>
      <c r="H251" s="72"/>
      <c r="I251" s="72"/>
      <c r="J251" s="72"/>
      <c r="K251" s="72"/>
      <c r="L251" s="72"/>
      <c r="M251" s="72"/>
      <c r="N251" s="72"/>
      <c r="O251" s="72"/>
      <c r="P251" s="72"/>
      <c r="Q251" s="36" t="s">
        <v>80</v>
      </c>
      <c r="R251" s="36"/>
      <c r="S251" s="36"/>
      <c r="T251" s="36"/>
      <c r="U251" s="36"/>
      <c r="V251" s="36" t="s">
        <v>81</v>
      </c>
      <c r="W251" s="36"/>
      <c r="X251" s="36"/>
      <c r="Y251" s="36"/>
      <c r="Z251" s="36" t="s">
        <v>82</v>
      </c>
      <c r="AA251" s="36"/>
      <c r="AB251" s="36"/>
      <c r="AC251" s="36"/>
      <c r="AD251" s="36"/>
      <c r="AE251" s="36" t="s">
        <v>83</v>
      </c>
      <c r="AF251" s="36"/>
      <c r="AG251" s="36"/>
      <c r="AH251" s="36"/>
      <c r="AI251" s="36"/>
      <c r="AJ251" s="73" t="s">
        <v>101</v>
      </c>
      <c r="AK251" s="36"/>
      <c r="AL251" s="36"/>
      <c r="AM251" s="36"/>
      <c r="AN251" s="36"/>
      <c r="AO251" s="36" t="s">
        <v>84</v>
      </c>
      <c r="AP251" s="36"/>
      <c r="AQ251" s="36"/>
      <c r="AR251" s="36"/>
      <c r="AS251" s="36"/>
      <c r="AT251" s="73" t="s">
        <v>102</v>
      </c>
      <c r="AU251" s="36"/>
      <c r="AV251" s="36"/>
      <c r="AW251" s="36"/>
      <c r="AX251" s="36" t="s">
        <v>85</v>
      </c>
      <c r="AY251" s="36"/>
      <c r="AZ251" s="36"/>
      <c r="BA251" s="36"/>
      <c r="BB251" s="36"/>
      <c r="BC251" s="36" t="s">
        <v>86</v>
      </c>
      <c r="BD251" s="36"/>
      <c r="BE251" s="36"/>
      <c r="BF251" s="36"/>
      <c r="BG251" s="36"/>
      <c r="BH251" s="73" t="s">
        <v>101</v>
      </c>
      <c r="BI251" s="36"/>
      <c r="BJ251" s="36"/>
      <c r="BK251" s="36"/>
      <c r="BL251" s="36"/>
      <c r="CA251" s="1" t="s">
        <v>52</v>
      </c>
    </row>
    <row r="252" spans="1:79" s="6" customFormat="1" ht="12.75" customHeight="1" x14ac:dyDescent="0.2">
      <c r="A252" s="87"/>
      <c r="B252" s="87"/>
      <c r="C252" s="87"/>
      <c r="D252" s="87"/>
      <c r="E252" s="87"/>
      <c r="F252" s="87"/>
      <c r="G252" s="117" t="s">
        <v>147</v>
      </c>
      <c r="H252" s="117"/>
      <c r="I252" s="117"/>
      <c r="J252" s="117"/>
      <c r="K252" s="117"/>
      <c r="L252" s="117"/>
      <c r="M252" s="117"/>
      <c r="N252" s="117"/>
      <c r="O252" s="117"/>
      <c r="P252" s="117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>
        <f>IF(ISNUMBER(Q252),Q252,0)-IF(ISNUMBER(Z252),Z252,0)</f>
        <v>0</v>
      </c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>
        <f>IF(ISNUMBER(V252),V252,0)-IF(ISNUMBER(Z252),Z252,0)-IF(ISNUMBER(AE252),AE252,0)</f>
        <v>0</v>
      </c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>
        <f>IF(ISNUMBER(AO252),AO252,0)-IF(ISNUMBER(AX252),AX252,0)</f>
        <v>0</v>
      </c>
      <c r="BI252" s="116"/>
      <c r="BJ252" s="116"/>
      <c r="BK252" s="116"/>
      <c r="BL252" s="116"/>
      <c r="CA252" s="6" t="s">
        <v>53</v>
      </c>
    </row>
    <row r="254" spans="1:79" ht="14.25" customHeight="1" x14ac:dyDescent="12.75">
      <c r="A254" s="41" t="s">
        <v>233</v>
      </c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</row>
    <row r="255" spans="1:79" ht="15" customHeight="1" x14ac:dyDescent="0.2">
      <c r="A255" s="39" t="s">
        <v>226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</row>
    <row r="256" spans="1:79" ht="42.95" customHeight="1" x14ac:dyDescent="0.2">
      <c r="A256" s="48" t="s">
        <v>135</v>
      </c>
      <c r="B256" s="48"/>
      <c r="C256" s="48"/>
      <c r="D256" s="48"/>
      <c r="E256" s="48"/>
      <c r="F256" s="48"/>
      <c r="G256" s="35" t="s">
        <v>19</v>
      </c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 t="s">
        <v>15</v>
      </c>
      <c r="U256" s="35"/>
      <c r="V256" s="35"/>
      <c r="W256" s="35"/>
      <c r="X256" s="35"/>
      <c r="Y256" s="35"/>
      <c r="Z256" s="35" t="s">
        <v>14</v>
      </c>
      <c r="AA256" s="35"/>
      <c r="AB256" s="35"/>
      <c r="AC256" s="35"/>
      <c r="AD256" s="35"/>
      <c r="AE256" s="35" t="s">
        <v>229</v>
      </c>
      <c r="AF256" s="35"/>
      <c r="AG256" s="35"/>
      <c r="AH256" s="35"/>
      <c r="AI256" s="35"/>
      <c r="AJ256" s="35"/>
      <c r="AK256" s="35" t="s">
        <v>234</v>
      </c>
      <c r="AL256" s="35"/>
      <c r="AM256" s="35"/>
      <c r="AN256" s="35"/>
      <c r="AO256" s="35"/>
      <c r="AP256" s="35"/>
      <c r="AQ256" s="35" t="s">
        <v>246</v>
      </c>
      <c r="AR256" s="35"/>
      <c r="AS256" s="35"/>
      <c r="AT256" s="35"/>
      <c r="AU256" s="35"/>
      <c r="AV256" s="35"/>
      <c r="AW256" s="35" t="s">
        <v>18</v>
      </c>
      <c r="AX256" s="35"/>
      <c r="AY256" s="35"/>
      <c r="AZ256" s="35"/>
      <c r="BA256" s="35"/>
      <c r="BB256" s="35"/>
      <c r="BC256" s="35"/>
      <c r="BD256" s="35"/>
      <c r="BE256" s="35" t="s">
        <v>156</v>
      </c>
      <c r="BF256" s="35"/>
      <c r="BG256" s="35"/>
      <c r="BH256" s="35"/>
      <c r="BI256" s="35"/>
      <c r="BJ256" s="35"/>
      <c r="BK256" s="35"/>
      <c r="BL256" s="35"/>
    </row>
    <row r="257" spans="1:79" ht="21.75" customHeight="1" x14ac:dyDescent="0.2">
      <c r="A257" s="48"/>
      <c r="B257" s="48"/>
      <c r="C257" s="48"/>
      <c r="D257" s="48"/>
      <c r="E257" s="48"/>
      <c r="F257" s="48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</row>
    <row r="258" spans="1:79" ht="15" customHeight="1" x14ac:dyDescent="0.2">
      <c r="A258" s="35">
        <v>1</v>
      </c>
      <c r="B258" s="35"/>
      <c r="C258" s="35"/>
      <c r="D258" s="35"/>
      <c r="E258" s="35"/>
      <c r="F258" s="35"/>
      <c r="G258" s="35">
        <v>2</v>
      </c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>
        <v>3</v>
      </c>
      <c r="U258" s="35"/>
      <c r="V258" s="35"/>
      <c r="W258" s="35"/>
      <c r="X258" s="35"/>
      <c r="Y258" s="35"/>
      <c r="Z258" s="35">
        <v>4</v>
      </c>
      <c r="AA258" s="35"/>
      <c r="AB258" s="35"/>
      <c r="AC258" s="35"/>
      <c r="AD258" s="35"/>
      <c r="AE258" s="35">
        <v>5</v>
      </c>
      <c r="AF258" s="35"/>
      <c r="AG258" s="35"/>
      <c r="AH258" s="35"/>
      <c r="AI258" s="35"/>
      <c r="AJ258" s="35"/>
      <c r="AK258" s="35">
        <v>6</v>
      </c>
      <c r="AL258" s="35"/>
      <c r="AM258" s="35"/>
      <c r="AN258" s="35"/>
      <c r="AO258" s="35"/>
      <c r="AP258" s="35"/>
      <c r="AQ258" s="35">
        <v>7</v>
      </c>
      <c r="AR258" s="35"/>
      <c r="AS258" s="35"/>
      <c r="AT258" s="35"/>
      <c r="AU258" s="35"/>
      <c r="AV258" s="35"/>
      <c r="AW258" s="37">
        <v>8</v>
      </c>
      <c r="AX258" s="37"/>
      <c r="AY258" s="37"/>
      <c r="AZ258" s="37"/>
      <c r="BA258" s="37"/>
      <c r="BB258" s="37"/>
      <c r="BC258" s="37"/>
      <c r="BD258" s="37"/>
      <c r="BE258" s="37">
        <v>9</v>
      </c>
      <c r="BF258" s="37"/>
      <c r="BG258" s="37"/>
      <c r="BH258" s="37"/>
      <c r="BI258" s="37"/>
      <c r="BJ258" s="37"/>
      <c r="BK258" s="37"/>
      <c r="BL258" s="37"/>
    </row>
    <row r="259" spans="1:79" s="1" customFormat="1" ht="18.75" hidden="1" customHeight="1" x14ac:dyDescent="0.2">
      <c r="A259" s="37" t="s">
        <v>64</v>
      </c>
      <c r="B259" s="37"/>
      <c r="C259" s="37"/>
      <c r="D259" s="37"/>
      <c r="E259" s="37"/>
      <c r="F259" s="37"/>
      <c r="G259" s="72" t="s">
        <v>57</v>
      </c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36" t="s">
        <v>80</v>
      </c>
      <c r="U259" s="36"/>
      <c r="V259" s="36"/>
      <c r="W259" s="36"/>
      <c r="X259" s="36"/>
      <c r="Y259" s="36"/>
      <c r="Z259" s="36" t="s">
        <v>81</v>
      </c>
      <c r="AA259" s="36"/>
      <c r="AB259" s="36"/>
      <c r="AC259" s="36"/>
      <c r="AD259" s="36"/>
      <c r="AE259" s="36" t="s">
        <v>82</v>
      </c>
      <c r="AF259" s="36"/>
      <c r="AG259" s="36"/>
      <c r="AH259" s="36"/>
      <c r="AI259" s="36"/>
      <c r="AJ259" s="36"/>
      <c r="AK259" s="36" t="s">
        <v>83</v>
      </c>
      <c r="AL259" s="36"/>
      <c r="AM259" s="36"/>
      <c r="AN259" s="36"/>
      <c r="AO259" s="36"/>
      <c r="AP259" s="36"/>
      <c r="AQ259" s="36" t="s">
        <v>84</v>
      </c>
      <c r="AR259" s="36"/>
      <c r="AS259" s="36"/>
      <c r="AT259" s="36"/>
      <c r="AU259" s="36"/>
      <c r="AV259" s="36"/>
      <c r="AW259" s="72" t="s">
        <v>87</v>
      </c>
      <c r="AX259" s="72"/>
      <c r="AY259" s="72"/>
      <c r="AZ259" s="72"/>
      <c r="BA259" s="72"/>
      <c r="BB259" s="72"/>
      <c r="BC259" s="72"/>
      <c r="BD259" s="72"/>
      <c r="BE259" s="72" t="s">
        <v>88</v>
      </c>
      <c r="BF259" s="72"/>
      <c r="BG259" s="72"/>
      <c r="BH259" s="72"/>
      <c r="BI259" s="72"/>
      <c r="BJ259" s="72"/>
      <c r="BK259" s="72"/>
      <c r="BL259" s="72"/>
      <c r="CA259" s="1" t="s">
        <v>54</v>
      </c>
    </row>
    <row r="260" spans="1:79" s="6" customFormat="1" ht="12.75" customHeight="1" x14ac:dyDescent="0.2">
      <c r="A260" s="87"/>
      <c r="B260" s="87"/>
      <c r="C260" s="87"/>
      <c r="D260" s="87"/>
      <c r="E260" s="87"/>
      <c r="F260" s="87"/>
      <c r="G260" s="117" t="s">
        <v>147</v>
      </c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6"/>
      <c r="U260" s="116"/>
      <c r="V260" s="116"/>
      <c r="W260" s="116"/>
      <c r="X260" s="116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116"/>
      <c r="AM260" s="116"/>
      <c r="AN260" s="116"/>
      <c r="AO260" s="116"/>
      <c r="AP260" s="116"/>
      <c r="AQ260" s="116"/>
      <c r="AR260" s="116"/>
      <c r="AS260" s="116"/>
      <c r="AT260" s="116"/>
      <c r="AU260" s="116"/>
      <c r="AV260" s="116"/>
      <c r="AW260" s="117"/>
      <c r="AX260" s="117"/>
      <c r="AY260" s="117"/>
      <c r="AZ260" s="117"/>
      <c r="BA260" s="117"/>
      <c r="BB260" s="117"/>
      <c r="BC260" s="117"/>
      <c r="BD260" s="117"/>
      <c r="BE260" s="117"/>
      <c r="BF260" s="117"/>
      <c r="BG260" s="117"/>
      <c r="BH260" s="117"/>
      <c r="BI260" s="117"/>
      <c r="BJ260" s="117"/>
      <c r="BK260" s="117"/>
      <c r="BL260" s="117"/>
      <c r="CA260" s="6" t="s">
        <v>55</v>
      </c>
    </row>
    <row r="262" spans="1:79" ht="14.25" customHeight="1" x14ac:dyDescent="12.75">
      <c r="A262" s="41" t="s">
        <v>247</v>
      </c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</row>
    <row r="263" spans="1:79" ht="15" customHeight="1" x14ac:dyDescent="0.2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</row>
    <row r="264" spans="1:79" ht="1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6" spans="1:79" ht="14.25" x14ac:dyDescent="0.2">
      <c r="A266" s="41" t="s">
        <v>262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</row>
    <row r="267" spans="1:79" ht="14.25" x14ac:dyDescent="0.2">
      <c r="A267" s="41" t="s">
        <v>235</v>
      </c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</row>
    <row r="268" spans="1:79" ht="15" customHeight="1" x14ac:dyDescent="0.2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</row>
    <row r="269" spans="1:79" ht="1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2" spans="1:79" ht="18.95" customHeight="1" x14ac:dyDescent="0.2">
      <c r="A272" s="127" t="s">
        <v>222</v>
      </c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  <c r="AA272" s="124"/>
      <c r="AB272" s="22"/>
      <c r="AC272" s="22"/>
      <c r="AD272" s="22"/>
      <c r="AE272" s="22"/>
      <c r="AF272" s="22"/>
      <c r="AG272" s="22"/>
      <c r="AH272" s="25"/>
      <c r="AI272" s="25"/>
      <c r="AJ272" s="25"/>
      <c r="AK272" s="25"/>
      <c r="AL272" s="25"/>
      <c r="AM272" s="25"/>
      <c r="AN272" s="25"/>
      <c r="AO272" s="25"/>
      <c r="AP272" s="25"/>
      <c r="AQ272" s="22"/>
      <c r="AR272" s="22"/>
      <c r="AS272" s="22"/>
      <c r="AT272" s="22"/>
      <c r="AU272" s="128" t="s">
        <v>223</v>
      </c>
      <c r="AV272" s="126"/>
      <c r="AW272" s="126"/>
      <c r="AX272" s="126"/>
      <c r="AY272" s="126"/>
      <c r="AZ272" s="126"/>
      <c r="BA272" s="126"/>
      <c r="BB272" s="126"/>
      <c r="BC272" s="126"/>
      <c r="BD272" s="126"/>
      <c r="BE272" s="126"/>
      <c r="BF272" s="126"/>
    </row>
    <row r="273" spans="28:58" ht="12.75" customHeight="1" x14ac:dyDescent="0.2">
      <c r="AB273" s="23"/>
      <c r="AC273" s="23"/>
      <c r="AD273" s="23"/>
      <c r="AE273" s="23"/>
      <c r="AF273" s="23"/>
      <c r="AG273" s="23"/>
      <c r="AH273" s="26" t="s">
        <v>1</v>
      </c>
      <c r="AI273" s="26"/>
      <c r="AJ273" s="26"/>
      <c r="AK273" s="26"/>
      <c r="AL273" s="26"/>
      <c r="AM273" s="26"/>
      <c r="AN273" s="26"/>
      <c r="AO273" s="26"/>
      <c r="AP273" s="26"/>
      <c r="AQ273" s="23"/>
      <c r="AR273" s="23"/>
      <c r="AS273" s="23"/>
      <c r="AT273" s="23"/>
      <c r="AU273" s="26" t="s">
        <v>160</v>
      </c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</row>
    <row r="274" spans="28:58" ht="15" x14ac:dyDescent="0.2">
      <c r="AB274" s="23"/>
      <c r="AC274" s="23"/>
      <c r="AD274" s="23"/>
      <c r="AE274" s="23"/>
      <c r="AF274" s="23"/>
      <c r="AG274" s="23"/>
      <c r="AH274" s="24"/>
      <c r="AI274" s="24"/>
      <c r="AJ274" s="24"/>
      <c r="AK274" s="24"/>
      <c r="AL274" s="24"/>
      <c r="AM274" s="24"/>
      <c r="AN274" s="24"/>
      <c r="AO274" s="24"/>
      <c r="AP274" s="24"/>
      <c r="AQ274" s="23"/>
      <c r="AR274" s="23"/>
      <c r="AS274" s="23"/>
      <c r="AT274" s="23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</row>
  </sheetData>
  <mergeCells count="1935">
    <mergeCell ref="BA202:BC202"/>
    <mergeCell ref="BD202:BF202"/>
    <mergeCell ref="BG202:BI202"/>
    <mergeCell ref="BJ202:BL202"/>
    <mergeCell ref="AI202:AK202"/>
    <mergeCell ref="AL202:AN202"/>
    <mergeCell ref="AO202:AQ202"/>
    <mergeCell ref="AR202:AT202"/>
    <mergeCell ref="AU202:AW202"/>
    <mergeCell ref="AX202:AZ202"/>
    <mergeCell ref="BA201:BC201"/>
    <mergeCell ref="BD201:BF201"/>
    <mergeCell ref="BG201:BI201"/>
    <mergeCell ref="BJ201:BL201"/>
    <mergeCell ref="A202:C202"/>
    <mergeCell ref="D202:V202"/>
    <mergeCell ref="W202:Y202"/>
    <mergeCell ref="Z202:AB202"/>
    <mergeCell ref="AC202:AE202"/>
    <mergeCell ref="AF202:AH202"/>
    <mergeCell ref="AI201:AK201"/>
    <mergeCell ref="AL201:AN201"/>
    <mergeCell ref="AO201:AQ201"/>
    <mergeCell ref="AR201:AT201"/>
    <mergeCell ref="AU201:AW201"/>
    <mergeCell ref="AX201:AZ201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A198:C198"/>
    <mergeCell ref="D198:V198"/>
    <mergeCell ref="W198:Y198"/>
    <mergeCell ref="Z198:AB198"/>
    <mergeCell ref="AC198:AE198"/>
    <mergeCell ref="AF198:AH198"/>
    <mergeCell ref="AU197:AW197"/>
    <mergeCell ref="AX197:AZ197"/>
    <mergeCell ref="BA197:BC197"/>
    <mergeCell ref="BD197:BF197"/>
    <mergeCell ref="BG197:BI197"/>
    <mergeCell ref="BJ197:BL197"/>
    <mergeCell ref="AC197:AE197"/>
    <mergeCell ref="AF197:AH197"/>
    <mergeCell ref="AI197:AK197"/>
    <mergeCell ref="AL197:AN197"/>
    <mergeCell ref="AO197:AQ197"/>
    <mergeCell ref="AR197:AT197"/>
    <mergeCell ref="AT187:AX187"/>
    <mergeCell ref="AY187:BC187"/>
    <mergeCell ref="BD187:BH187"/>
    <mergeCell ref="BI187:BM187"/>
    <mergeCell ref="BN187:BR187"/>
    <mergeCell ref="A187:T187"/>
    <mergeCell ref="U187:Y187"/>
    <mergeCell ref="Z187:AD187"/>
    <mergeCell ref="AE187:AI187"/>
    <mergeCell ref="AJ187:AN187"/>
    <mergeCell ref="AO187:AS187"/>
    <mergeCell ref="AO186:AS186"/>
    <mergeCell ref="AT186:AX186"/>
    <mergeCell ref="AY186:BC186"/>
    <mergeCell ref="BD186:BH186"/>
    <mergeCell ref="BI186:BM186"/>
    <mergeCell ref="BN186:BR186"/>
    <mergeCell ref="AT185:AX185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O185:AS185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AT184:AX184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AY182:BC182"/>
    <mergeCell ref="BD182:BH182"/>
    <mergeCell ref="A181:T181"/>
    <mergeCell ref="U181:Y181"/>
    <mergeCell ref="Z181:AD181"/>
    <mergeCell ref="AE181:AI181"/>
    <mergeCell ref="AJ181:AN181"/>
    <mergeCell ref="AO181:AS181"/>
    <mergeCell ref="AP172:AT172"/>
    <mergeCell ref="AU172:AY172"/>
    <mergeCell ref="AZ172:BD172"/>
    <mergeCell ref="BE172:BI172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164:C164"/>
    <mergeCell ref="D164:P164"/>
    <mergeCell ref="Q164:U164"/>
    <mergeCell ref="V164:AE164"/>
    <mergeCell ref="AF164:AJ164"/>
    <mergeCell ref="AK164:AO164"/>
    <mergeCell ref="A163:C163"/>
    <mergeCell ref="D163:P163"/>
    <mergeCell ref="Q163:U163"/>
    <mergeCell ref="V163:AE163"/>
    <mergeCell ref="AF163:AJ163"/>
    <mergeCell ref="AK163:AO163"/>
    <mergeCell ref="BT155:BX155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D136:BH136"/>
    <mergeCell ref="BD135:BH135"/>
    <mergeCell ref="A136:C136"/>
    <mergeCell ref="D136:T136"/>
    <mergeCell ref="U136:Y136"/>
    <mergeCell ref="Z136:AD136"/>
    <mergeCell ref="AE136:AI136"/>
    <mergeCell ref="AJ136:AN136"/>
    <mergeCell ref="AO136:AS136"/>
    <mergeCell ref="AT136:AX136"/>
    <mergeCell ref="AY136:BC136"/>
    <mergeCell ref="BD134:BH134"/>
    <mergeCell ref="A135:C135"/>
    <mergeCell ref="D135:T135"/>
    <mergeCell ref="U135:Y135"/>
    <mergeCell ref="Z135:AD135"/>
    <mergeCell ref="AE135:AI135"/>
    <mergeCell ref="AJ135:AN135"/>
    <mergeCell ref="AO135:AS135"/>
    <mergeCell ref="AT135:AX135"/>
    <mergeCell ref="AY135:BC135"/>
    <mergeCell ref="BD133:BH133"/>
    <mergeCell ref="A134:C134"/>
    <mergeCell ref="D134:T134"/>
    <mergeCell ref="U134:Y134"/>
    <mergeCell ref="Z134:AD134"/>
    <mergeCell ref="AE134:AI134"/>
    <mergeCell ref="AJ134:AN134"/>
    <mergeCell ref="AO134:AS134"/>
    <mergeCell ref="AT134:AX134"/>
    <mergeCell ref="AY134:BC134"/>
    <mergeCell ref="BD132:BH132"/>
    <mergeCell ref="A133:C133"/>
    <mergeCell ref="D133:T133"/>
    <mergeCell ref="U133:Y133"/>
    <mergeCell ref="Z133:AD133"/>
    <mergeCell ref="AE133:AI133"/>
    <mergeCell ref="AJ133:AN133"/>
    <mergeCell ref="AO133:AS133"/>
    <mergeCell ref="AT133:AX133"/>
    <mergeCell ref="AY133:BC133"/>
    <mergeCell ref="BD131:BH131"/>
    <mergeCell ref="A132:C132"/>
    <mergeCell ref="D132:T132"/>
    <mergeCell ref="U132:Y132"/>
    <mergeCell ref="Z132:AD132"/>
    <mergeCell ref="AE132:AI132"/>
    <mergeCell ref="AJ132:AN132"/>
    <mergeCell ref="AO132:AS132"/>
    <mergeCell ref="AT132:AX132"/>
    <mergeCell ref="AY132:BC132"/>
    <mergeCell ref="BD130:BH130"/>
    <mergeCell ref="A131:C131"/>
    <mergeCell ref="D131:T131"/>
    <mergeCell ref="U131:Y131"/>
    <mergeCell ref="Z131:AD131"/>
    <mergeCell ref="AE131:AI131"/>
    <mergeCell ref="AJ131:AN131"/>
    <mergeCell ref="AO131:AS131"/>
    <mergeCell ref="AT131:AX131"/>
    <mergeCell ref="AY131:BC131"/>
    <mergeCell ref="BD129:BH129"/>
    <mergeCell ref="A130:C130"/>
    <mergeCell ref="D130:T130"/>
    <mergeCell ref="U130:Y130"/>
    <mergeCell ref="Z130:AD130"/>
    <mergeCell ref="AE130:AI130"/>
    <mergeCell ref="AJ130:AN130"/>
    <mergeCell ref="AO130:AS130"/>
    <mergeCell ref="AT130:AX130"/>
    <mergeCell ref="AY130:BC130"/>
    <mergeCell ref="BD128:BH128"/>
    <mergeCell ref="A129:C129"/>
    <mergeCell ref="D129:T129"/>
    <mergeCell ref="U129:Y129"/>
    <mergeCell ref="Z129:AD129"/>
    <mergeCell ref="AE129:AI129"/>
    <mergeCell ref="AJ129:AN129"/>
    <mergeCell ref="AO129:AS129"/>
    <mergeCell ref="AT129:AX129"/>
    <mergeCell ref="AY129:BC129"/>
    <mergeCell ref="BD127:BH127"/>
    <mergeCell ref="A128:C128"/>
    <mergeCell ref="D128:T128"/>
    <mergeCell ref="U128:Y128"/>
    <mergeCell ref="Z128:AD128"/>
    <mergeCell ref="AE128:AI128"/>
    <mergeCell ref="AJ128:AN128"/>
    <mergeCell ref="AO128:AS128"/>
    <mergeCell ref="AT128:AX128"/>
    <mergeCell ref="AY128:BC128"/>
    <mergeCell ref="Z127:AD127"/>
    <mergeCell ref="AE127:AI127"/>
    <mergeCell ref="AJ127:AN127"/>
    <mergeCell ref="AO127:AS127"/>
    <mergeCell ref="AT127:AX127"/>
    <mergeCell ref="AY127:BC127"/>
    <mergeCell ref="A126:C126"/>
    <mergeCell ref="D126:T126"/>
    <mergeCell ref="U126:Y126"/>
    <mergeCell ref="Z126:AD126"/>
    <mergeCell ref="AE126:AI126"/>
    <mergeCell ref="AJ126:AN126"/>
    <mergeCell ref="AO126:AS126"/>
    <mergeCell ref="AT126:AX126"/>
    <mergeCell ref="AY126:BC126"/>
    <mergeCell ref="BL117:BP117"/>
    <mergeCell ref="BQ117:BT117"/>
    <mergeCell ref="BU117:BY117"/>
    <mergeCell ref="AI117:AM117"/>
    <mergeCell ref="AN117:AR117"/>
    <mergeCell ref="AS117:AW117"/>
    <mergeCell ref="AX117:BA117"/>
    <mergeCell ref="BB117:BF117"/>
    <mergeCell ref="BG117:BK117"/>
    <mergeCell ref="BB116:BF116"/>
    <mergeCell ref="BG116:BK116"/>
    <mergeCell ref="BL116:BP116"/>
    <mergeCell ref="BQ116:BT116"/>
    <mergeCell ref="BU116:BY116"/>
    <mergeCell ref="A117:C117"/>
    <mergeCell ref="D117:T117"/>
    <mergeCell ref="U117:Y117"/>
    <mergeCell ref="Z117:AD117"/>
    <mergeCell ref="AE117:AH117"/>
    <mergeCell ref="BU115:BY115"/>
    <mergeCell ref="A116:C116"/>
    <mergeCell ref="D116:T116"/>
    <mergeCell ref="U116:Y116"/>
    <mergeCell ref="Z116:AD116"/>
    <mergeCell ref="AE116:AH116"/>
    <mergeCell ref="AI116:AM116"/>
    <mergeCell ref="AN116:AR116"/>
    <mergeCell ref="AS116:AW116"/>
    <mergeCell ref="AX116:BA116"/>
    <mergeCell ref="AS115:AW115"/>
    <mergeCell ref="AX115:BA115"/>
    <mergeCell ref="BB115:BF115"/>
    <mergeCell ref="BG115:BK115"/>
    <mergeCell ref="BL115:BP115"/>
    <mergeCell ref="BQ115:BT115"/>
    <mergeCell ref="BL114:BP114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I114:AM114"/>
    <mergeCell ref="AN114:AR114"/>
    <mergeCell ref="AS114:AW114"/>
    <mergeCell ref="AX114:BA114"/>
    <mergeCell ref="BB114:BF114"/>
    <mergeCell ref="BG114:BK114"/>
    <mergeCell ref="BB113:BF113"/>
    <mergeCell ref="BG113:BK113"/>
    <mergeCell ref="BL113:BP113"/>
    <mergeCell ref="BQ113:BT113"/>
    <mergeCell ref="BU113:BY113"/>
    <mergeCell ref="A114:C114"/>
    <mergeCell ref="D114:T114"/>
    <mergeCell ref="U114:Y114"/>
    <mergeCell ref="Z114:AD114"/>
    <mergeCell ref="AE114:AH114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X113:BA113"/>
    <mergeCell ref="AS112:AW112"/>
    <mergeCell ref="AX112:BA112"/>
    <mergeCell ref="BB112:BF112"/>
    <mergeCell ref="BG112:BK112"/>
    <mergeCell ref="BL112:BP112"/>
    <mergeCell ref="BQ112:BT112"/>
    <mergeCell ref="BL111:BP111"/>
    <mergeCell ref="BQ111:BT111"/>
    <mergeCell ref="BU111:BY111"/>
    <mergeCell ref="A112:C112"/>
    <mergeCell ref="D112:T112"/>
    <mergeCell ref="U112:Y112"/>
    <mergeCell ref="Z112:AD112"/>
    <mergeCell ref="AE112:AH112"/>
    <mergeCell ref="AI112:AM112"/>
    <mergeCell ref="AN112:AR112"/>
    <mergeCell ref="AI111:AM111"/>
    <mergeCell ref="AN111:AR111"/>
    <mergeCell ref="AS111:AW111"/>
    <mergeCell ref="AX111:BA111"/>
    <mergeCell ref="BB111:BF111"/>
    <mergeCell ref="BG111:BK111"/>
    <mergeCell ref="BB110:BF110"/>
    <mergeCell ref="BG110:BK110"/>
    <mergeCell ref="BL110:BP110"/>
    <mergeCell ref="BQ110:BT110"/>
    <mergeCell ref="BU110:BY110"/>
    <mergeCell ref="A111:C111"/>
    <mergeCell ref="D111:T111"/>
    <mergeCell ref="U111:Y111"/>
    <mergeCell ref="Z111:AD111"/>
    <mergeCell ref="AE111:AH111"/>
    <mergeCell ref="BU109:BY109"/>
    <mergeCell ref="A110:C110"/>
    <mergeCell ref="D110:T110"/>
    <mergeCell ref="U110:Y110"/>
    <mergeCell ref="Z110:AD110"/>
    <mergeCell ref="AE110:AH110"/>
    <mergeCell ref="AI110:AM110"/>
    <mergeCell ref="AN110:AR110"/>
    <mergeCell ref="AS110:AW110"/>
    <mergeCell ref="AX110:BA110"/>
    <mergeCell ref="AS109:AW109"/>
    <mergeCell ref="AX109:BA109"/>
    <mergeCell ref="BB109:BF109"/>
    <mergeCell ref="BG109:BK109"/>
    <mergeCell ref="BL109:BP109"/>
    <mergeCell ref="BQ109:BT109"/>
    <mergeCell ref="BL108:BP108"/>
    <mergeCell ref="BQ108:BT108"/>
    <mergeCell ref="BU108:BY108"/>
    <mergeCell ref="A109:C109"/>
    <mergeCell ref="D109:T109"/>
    <mergeCell ref="U109:Y109"/>
    <mergeCell ref="Z109:AD109"/>
    <mergeCell ref="AE109:AH109"/>
    <mergeCell ref="AI109:AM109"/>
    <mergeCell ref="AN109:AR109"/>
    <mergeCell ref="AI108:AM108"/>
    <mergeCell ref="AN108:AR108"/>
    <mergeCell ref="AS108:AW108"/>
    <mergeCell ref="AX108:BA108"/>
    <mergeCell ref="BB108:BF108"/>
    <mergeCell ref="BG108:BK108"/>
    <mergeCell ref="BB107:BF107"/>
    <mergeCell ref="BG107:BK107"/>
    <mergeCell ref="BL107:BP107"/>
    <mergeCell ref="BQ107:BT107"/>
    <mergeCell ref="BU107:BY107"/>
    <mergeCell ref="A108:C108"/>
    <mergeCell ref="D108:T108"/>
    <mergeCell ref="U108:Y108"/>
    <mergeCell ref="Z108:AD108"/>
    <mergeCell ref="AE108:AH108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X107:BA107"/>
    <mergeCell ref="BG88:BK88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AC79:AG79"/>
    <mergeCell ref="AH79:AL79"/>
    <mergeCell ref="AM79:AQ79"/>
    <mergeCell ref="AR79:AV79"/>
    <mergeCell ref="AW79:BA79"/>
    <mergeCell ref="BB79:BF79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B61:BF61"/>
    <mergeCell ref="BG61:BK61"/>
    <mergeCell ref="BL61:BP61"/>
    <mergeCell ref="BQ61:BT61"/>
    <mergeCell ref="BU61:BY61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68:BL268"/>
    <mergeCell ref="A272:AA272"/>
    <mergeCell ref="AH272:AP272"/>
    <mergeCell ref="AU272:BF272"/>
    <mergeCell ref="AH273:AP273"/>
    <mergeCell ref="AU273:BF273"/>
    <mergeCell ref="AW260:BD260"/>
    <mergeCell ref="BE260:BL260"/>
    <mergeCell ref="A262:BL262"/>
    <mergeCell ref="A263:BL263"/>
    <mergeCell ref="A266:BL266"/>
    <mergeCell ref="A267:BL267"/>
    <mergeCell ref="AQ259:AV259"/>
    <mergeCell ref="AW259:BD259"/>
    <mergeCell ref="BE259:BL259"/>
    <mergeCell ref="A260:F260"/>
    <mergeCell ref="G260:S260"/>
    <mergeCell ref="T260:Y260"/>
    <mergeCell ref="Z260:AD260"/>
    <mergeCell ref="AE260:AJ260"/>
    <mergeCell ref="AK260:AP260"/>
    <mergeCell ref="AQ260:AV260"/>
    <mergeCell ref="A259:F259"/>
    <mergeCell ref="G259:S259"/>
    <mergeCell ref="T259:Y259"/>
    <mergeCell ref="Z259:AD259"/>
    <mergeCell ref="AE259:AJ259"/>
    <mergeCell ref="AK259:AP259"/>
    <mergeCell ref="BE256:BL257"/>
    <mergeCell ref="A258:F258"/>
    <mergeCell ref="G258:S258"/>
    <mergeCell ref="T258:Y258"/>
    <mergeCell ref="Z258:AD258"/>
    <mergeCell ref="AE258:AJ258"/>
    <mergeCell ref="AK258:AP258"/>
    <mergeCell ref="AQ258:AV258"/>
    <mergeCell ref="AW258:BD258"/>
    <mergeCell ref="BE258:BL258"/>
    <mergeCell ref="A254:BL254"/>
    <mergeCell ref="A255:BL255"/>
    <mergeCell ref="A256:F257"/>
    <mergeCell ref="G256:S257"/>
    <mergeCell ref="T256:Y257"/>
    <mergeCell ref="Z256:AD257"/>
    <mergeCell ref="AE256:AJ257"/>
    <mergeCell ref="AK256:AP257"/>
    <mergeCell ref="AQ256:AV257"/>
    <mergeCell ref="AW256:BD257"/>
    <mergeCell ref="AJ252:AN252"/>
    <mergeCell ref="AO252:AS252"/>
    <mergeCell ref="AT252:AW252"/>
    <mergeCell ref="AX252:BB252"/>
    <mergeCell ref="BC252:BG252"/>
    <mergeCell ref="BH252:BL252"/>
    <mergeCell ref="A252:F252"/>
    <mergeCell ref="G252:P252"/>
    <mergeCell ref="Q252:U252"/>
    <mergeCell ref="V252:Y252"/>
    <mergeCell ref="Z252:AD252"/>
    <mergeCell ref="AE252:AI252"/>
    <mergeCell ref="AJ251:AN251"/>
    <mergeCell ref="AO251:AS251"/>
    <mergeCell ref="AT251:AW251"/>
    <mergeCell ref="AX251:BB251"/>
    <mergeCell ref="BC251:BG251"/>
    <mergeCell ref="BH251:BL251"/>
    <mergeCell ref="A251:F251"/>
    <mergeCell ref="G251:P251"/>
    <mergeCell ref="Q251:U251"/>
    <mergeCell ref="V251:Y251"/>
    <mergeCell ref="Z251:AD251"/>
    <mergeCell ref="AE251:AI251"/>
    <mergeCell ref="AJ250:AN250"/>
    <mergeCell ref="AO250:AS250"/>
    <mergeCell ref="AT250:AW250"/>
    <mergeCell ref="AX250:BB250"/>
    <mergeCell ref="BC250:BG250"/>
    <mergeCell ref="BH250:BL250"/>
    <mergeCell ref="A250:F250"/>
    <mergeCell ref="G250:P250"/>
    <mergeCell ref="Q250:U250"/>
    <mergeCell ref="V250:Y250"/>
    <mergeCell ref="Z250:AD250"/>
    <mergeCell ref="AE250:AI250"/>
    <mergeCell ref="AT248:AW249"/>
    <mergeCell ref="AX248:BG248"/>
    <mergeCell ref="BH248:BL249"/>
    <mergeCell ref="Z249:AD249"/>
    <mergeCell ref="AE249:AI249"/>
    <mergeCell ref="AX249:BB249"/>
    <mergeCell ref="BC249:BG249"/>
    <mergeCell ref="A246:BL246"/>
    <mergeCell ref="A247:F249"/>
    <mergeCell ref="G247:P249"/>
    <mergeCell ref="Q247:AN247"/>
    <mergeCell ref="AO247:BL247"/>
    <mergeCell ref="Q248:U249"/>
    <mergeCell ref="V248:Y249"/>
    <mergeCell ref="Z248:AI248"/>
    <mergeCell ref="AJ248:AN249"/>
    <mergeCell ref="AO248:AS249"/>
    <mergeCell ref="AK243:AP243"/>
    <mergeCell ref="AQ243:AV243"/>
    <mergeCell ref="AW243:BA243"/>
    <mergeCell ref="BB243:BF243"/>
    <mergeCell ref="BG243:BL243"/>
    <mergeCell ref="A245:BL245"/>
    <mergeCell ref="AK242:AP242"/>
    <mergeCell ref="AQ242:AV242"/>
    <mergeCell ref="AW242:BA242"/>
    <mergeCell ref="BB242:BF242"/>
    <mergeCell ref="BG242:BL242"/>
    <mergeCell ref="A243:F243"/>
    <mergeCell ref="G243:S243"/>
    <mergeCell ref="T243:Y243"/>
    <mergeCell ref="Z243:AD243"/>
    <mergeCell ref="AE243:AJ243"/>
    <mergeCell ref="AK241:AP241"/>
    <mergeCell ref="AQ241:AV241"/>
    <mergeCell ref="AW241:BA241"/>
    <mergeCell ref="BB241:BF241"/>
    <mergeCell ref="BG241:BL241"/>
    <mergeCell ref="A242:F242"/>
    <mergeCell ref="G242:S242"/>
    <mergeCell ref="T242:Y242"/>
    <mergeCell ref="Z242:AD242"/>
    <mergeCell ref="AE242:AJ242"/>
    <mergeCell ref="AQ239:AV240"/>
    <mergeCell ref="AW239:BF239"/>
    <mergeCell ref="BG239:BL240"/>
    <mergeCell ref="AW240:BA240"/>
    <mergeCell ref="BB240:BF240"/>
    <mergeCell ref="A241:F241"/>
    <mergeCell ref="G241:S241"/>
    <mergeCell ref="T241:Y241"/>
    <mergeCell ref="Z241:AD241"/>
    <mergeCell ref="AE241:AJ241"/>
    <mergeCell ref="A239:F240"/>
    <mergeCell ref="G239:S240"/>
    <mergeCell ref="T239:Y240"/>
    <mergeCell ref="Z239:AD240"/>
    <mergeCell ref="AE239:AJ240"/>
    <mergeCell ref="AK239:AP240"/>
    <mergeCell ref="BP229:BS229"/>
    <mergeCell ref="A232:BL232"/>
    <mergeCell ref="A233:BL233"/>
    <mergeCell ref="A236:BL236"/>
    <mergeCell ref="A237:BL237"/>
    <mergeCell ref="A238:BL238"/>
    <mergeCell ref="AO229:AR229"/>
    <mergeCell ref="AS229:AW229"/>
    <mergeCell ref="AX229:BA229"/>
    <mergeCell ref="BB229:BF229"/>
    <mergeCell ref="BG229:BJ229"/>
    <mergeCell ref="BK229:BO229"/>
    <mergeCell ref="BB228:BF228"/>
    <mergeCell ref="BG228:BJ228"/>
    <mergeCell ref="BK228:BO228"/>
    <mergeCell ref="BP228:BS228"/>
    <mergeCell ref="A229:M229"/>
    <mergeCell ref="N229:U229"/>
    <mergeCell ref="V229:Z229"/>
    <mergeCell ref="AA229:AE229"/>
    <mergeCell ref="AF229:AI229"/>
    <mergeCell ref="AJ229:AN229"/>
    <mergeCell ref="BP227:BS227"/>
    <mergeCell ref="A228:M228"/>
    <mergeCell ref="N228:U228"/>
    <mergeCell ref="V228:Z228"/>
    <mergeCell ref="AA228:AE228"/>
    <mergeCell ref="AF228:AI228"/>
    <mergeCell ref="AJ228:AN228"/>
    <mergeCell ref="AO228:AR228"/>
    <mergeCell ref="AS228:AW228"/>
    <mergeCell ref="AX228:BA228"/>
    <mergeCell ref="AO227:AR227"/>
    <mergeCell ref="AS227:AW227"/>
    <mergeCell ref="AX227:BA227"/>
    <mergeCell ref="BB227:BF227"/>
    <mergeCell ref="BG227:BJ227"/>
    <mergeCell ref="BK227:BO227"/>
    <mergeCell ref="BB226:BF226"/>
    <mergeCell ref="BG226:BJ226"/>
    <mergeCell ref="BK226:BO226"/>
    <mergeCell ref="BP226:BS226"/>
    <mergeCell ref="A227:M227"/>
    <mergeCell ref="N227:U227"/>
    <mergeCell ref="V227:Z227"/>
    <mergeCell ref="AA227:AE227"/>
    <mergeCell ref="AF227:AI227"/>
    <mergeCell ref="AJ227:AN227"/>
    <mergeCell ref="AA226:AE226"/>
    <mergeCell ref="AF226:AI226"/>
    <mergeCell ref="AJ226:AN226"/>
    <mergeCell ref="AO226:AR226"/>
    <mergeCell ref="AS226:AW226"/>
    <mergeCell ref="AX226:BA226"/>
    <mergeCell ref="A223:BL223"/>
    <mergeCell ref="A224:BM224"/>
    <mergeCell ref="A225:M226"/>
    <mergeCell ref="N225:U226"/>
    <mergeCell ref="V225:Z226"/>
    <mergeCell ref="AA225:AI225"/>
    <mergeCell ref="AJ225:AR225"/>
    <mergeCell ref="AS225:BA225"/>
    <mergeCell ref="BB225:BJ225"/>
    <mergeCell ref="BK225:BS225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U220:AY220"/>
    <mergeCell ref="AZ220:BD220"/>
    <mergeCell ref="AU218:AY218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U219:AY219"/>
    <mergeCell ref="AP217:AT217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214:BL214"/>
    <mergeCell ref="A215:BD215"/>
    <mergeCell ref="A216:F217"/>
    <mergeCell ref="G216:S217"/>
    <mergeCell ref="T216:Z217"/>
    <mergeCell ref="AA216:AO216"/>
    <mergeCell ref="AP216:BD216"/>
    <mergeCell ref="AA217:AE217"/>
    <mergeCell ref="AF217:AJ217"/>
    <mergeCell ref="AK217:AO217"/>
    <mergeCell ref="AP212:AT212"/>
    <mergeCell ref="AU212:AY212"/>
    <mergeCell ref="AZ212:BD212"/>
    <mergeCell ref="BE212:BI212"/>
    <mergeCell ref="BJ212:BN212"/>
    <mergeCell ref="BO212:BS212"/>
    <mergeCell ref="A212:F212"/>
    <mergeCell ref="G212:S212"/>
    <mergeCell ref="T212:Z212"/>
    <mergeCell ref="AA212:AE212"/>
    <mergeCell ref="AF212:AJ212"/>
    <mergeCell ref="AK212:AO212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207:BS207"/>
    <mergeCell ref="A208:F209"/>
    <mergeCell ref="G208:S209"/>
    <mergeCell ref="T208:Z209"/>
    <mergeCell ref="AA208:AO208"/>
    <mergeCell ref="AP208:BD208"/>
    <mergeCell ref="BE208:BS208"/>
    <mergeCell ref="AA209:AE209"/>
    <mergeCell ref="AF209:AJ209"/>
    <mergeCell ref="AK209:AO209"/>
    <mergeCell ref="BA196:BC196"/>
    <mergeCell ref="BD196:BF196"/>
    <mergeCell ref="BG196:BI196"/>
    <mergeCell ref="BJ196:BL196"/>
    <mergeCell ref="A205:BL205"/>
    <mergeCell ref="A206:BS206"/>
    <mergeCell ref="A197:C197"/>
    <mergeCell ref="D197:V197"/>
    <mergeCell ref="W197:Y197"/>
    <mergeCell ref="Z197:AB197"/>
    <mergeCell ref="AI196:AK196"/>
    <mergeCell ref="AL196:AN196"/>
    <mergeCell ref="AO196:AQ196"/>
    <mergeCell ref="AR196:AT196"/>
    <mergeCell ref="AU196:AW196"/>
    <mergeCell ref="AX196:AZ196"/>
    <mergeCell ref="BA195:BC195"/>
    <mergeCell ref="BD195:BF195"/>
    <mergeCell ref="BG195:BI195"/>
    <mergeCell ref="BJ195:BL195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BA194:BC194"/>
    <mergeCell ref="BD194:BF194"/>
    <mergeCell ref="BG194:BI194"/>
    <mergeCell ref="BJ194:BL194"/>
    <mergeCell ref="A195:C195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A194:C194"/>
    <mergeCell ref="D194:V194"/>
    <mergeCell ref="W194:Y194"/>
    <mergeCell ref="Z194:AB194"/>
    <mergeCell ref="AC194:AE194"/>
    <mergeCell ref="AF194:AH194"/>
    <mergeCell ref="BJ192:BL193"/>
    <mergeCell ref="W193:Y193"/>
    <mergeCell ref="Z193:AB193"/>
    <mergeCell ref="AC193:AE193"/>
    <mergeCell ref="AF193:AH193"/>
    <mergeCell ref="AI193:AK193"/>
    <mergeCell ref="AL193:AN193"/>
    <mergeCell ref="AO193:AQ193"/>
    <mergeCell ref="AR193:AT193"/>
    <mergeCell ref="BG191:BL191"/>
    <mergeCell ref="W192:AB192"/>
    <mergeCell ref="AC192:AH192"/>
    <mergeCell ref="AI192:AN192"/>
    <mergeCell ref="AO192:AT192"/>
    <mergeCell ref="AU192:AW193"/>
    <mergeCell ref="AX192:AZ193"/>
    <mergeCell ref="BA192:BC193"/>
    <mergeCell ref="BD192:BF193"/>
    <mergeCell ref="BG192:BI193"/>
    <mergeCell ref="A191:C193"/>
    <mergeCell ref="D191:V193"/>
    <mergeCell ref="W191:AH191"/>
    <mergeCell ref="AI191:AT191"/>
    <mergeCell ref="AU191:AZ191"/>
    <mergeCell ref="BA191:BF191"/>
    <mergeCell ref="AT180:AX180"/>
    <mergeCell ref="AY180:BC180"/>
    <mergeCell ref="BD180:BH180"/>
    <mergeCell ref="BI180:BM180"/>
    <mergeCell ref="BN180:BR180"/>
    <mergeCell ref="A190:BL190"/>
    <mergeCell ref="AT181:AX181"/>
    <mergeCell ref="AY181:BC181"/>
    <mergeCell ref="BD181:BH181"/>
    <mergeCell ref="BI181:BM181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176:T177"/>
    <mergeCell ref="U176:AD176"/>
    <mergeCell ref="AE176:AN176"/>
    <mergeCell ref="AO176:AX176"/>
    <mergeCell ref="AY176:BH176"/>
    <mergeCell ref="BI176:BR176"/>
    <mergeCell ref="U177:Y177"/>
    <mergeCell ref="Z177:AD177"/>
    <mergeCell ref="AE177:AI177"/>
    <mergeCell ref="AJ177:AN177"/>
    <mergeCell ref="AP162:AT162"/>
    <mergeCell ref="AU162:AY162"/>
    <mergeCell ref="AZ162:BD162"/>
    <mergeCell ref="BE162:BI162"/>
    <mergeCell ref="A174:BL174"/>
    <mergeCell ref="A175:BR175"/>
    <mergeCell ref="AP163:AT163"/>
    <mergeCell ref="AU163:AY163"/>
    <mergeCell ref="AZ163:BD163"/>
    <mergeCell ref="BE163:BI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BT145:BX145"/>
    <mergeCell ref="A157:BL157"/>
    <mergeCell ref="A158:C159"/>
    <mergeCell ref="D158:P159"/>
    <mergeCell ref="Q158:U159"/>
    <mergeCell ref="V158:AE159"/>
    <mergeCell ref="AF158:AT158"/>
    <mergeCell ref="AU158:BI158"/>
    <mergeCell ref="AF159:AJ159"/>
    <mergeCell ref="AK159:AO159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A143:C143"/>
    <mergeCell ref="D143:P143"/>
    <mergeCell ref="Q143:U143"/>
    <mergeCell ref="V143:AE143"/>
    <mergeCell ref="AF143:AJ143"/>
    <mergeCell ref="AK143:AO143"/>
    <mergeCell ref="BJ141:BX141"/>
    <mergeCell ref="AF142:AJ142"/>
    <mergeCell ref="AK142:AO142"/>
    <mergeCell ref="AP142:AT142"/>
    <mergeCell ref="AU142:AY142"/>
    <mergeCell ref="AZ142:BD142"/>
    <mergeCell ref="BE142:BI142"/>
    <mergeCell ref="BJ142:BN142"/>
    <mergeCell ref="BO142:BS142"/>
    <mergeCell ref="BT142:BX142"/>
    <mergeCell ref="A141:C142"/>
    <mergeCell ref="D141:P142"/>
    <mergeCell ref="Q141:U142"/>
    <mergeCell ref="V141:AE142"/>
    <mergeCell ref="AF141:AT141"/>
    <mergeCell ref="AU141:BI141"/>
    <mergeCell ref="AO125:AS125"/>
    <mergeCell ref="AT125:AX125"/>
    <mergeCell ref="AY125:BC125"/>
    <mergeCell ref="BD125:BH125"/>
    <mergeCell ref="A139:BL139"/>
    <mergeCell ref="A140:BL140"/>
    <mergeCell ref="BD126:BH126"/>
    <mergeCell ref="A127:C127"/>
    <mergeCell ref="D127:T127"/>
    <mergeCell ref="U127:Y127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AO123:AS123"/>
    <mergeCell ref="AT123:AX123"/>
    <mergeCell ref="AY123:BC123"/>
    <mergeCell ref="BD123:BH123"/>
    <mergeCell ref="A124:C124"/>
    <mergeCell ref="D124:T124"/>
    <mergeCell ref="U124:Y124"/>
    <mergeCell ref="Z124:AD124"/>
    <mergeCell ref="AE124:AI124"/>
    <mergeCell ref="AJ124:AN124"/>
    <mergeCell ref="A123:C123"/>
    <mergeCell ref="D123:T123"/>
    <mergeCell ref="U123:Y123"/>
    <mergeCell ref="Z123:AD123"/>
    <mergeCell ref="AE123:AI123"/>
    <mergeCell ref="AJ123:AN123"/>
    <mergeCell ref="AE122:AI122"/>
    <mergeCell ref="AJ122:AN122"/>
    <mergeCell ref="AO122:AS122"/>
    <mergeCell ref="AT122:AX122"/>
    <mergeCell ref="AY122:BC122"/>
    <mergeCell ref="BD122:BH122"/>
    <mergeCell ref="BQ106:BT106"/>
    <mergeCell ref="BU106:BY106"/>
    <mergeCell ref="A119:BL119"/>
    <mergeCell ref="A120:BH120"/>
    <mergeCell ref="A121:C122"/>
    <mergeCell ref="D121:T122"/>
    <mergeCell ref="U121:AN121"/>
    <mergeCell ref="AO121:BH121"/>
    <mergeCell ref="U122:Y122"/>
    <mergeCell ref="Z122:AD122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X105:BA105"/>
    <mergeCell ref="BB105:BF105"/>
    <mergeCell ref="BG105:BK105"/>
    <mergeCell ref="BL105:BP105"/>
    <mergeCell ref="BQ105:BT105"/>
    <mergeCell ref="BU105:BY105"/>
    <mergeCell ref="BQ104:BT104"/>
    <mergeCell ref="BU104:BY104"/>
    <mergeCell ref="A105:C105"/>
    <mergeCell ref="D105:T105"/>
    <mergeCell ref="U105:Y105"/>
    <mergeCell ref="Z105:AD105"/>
    <mergeCell ref="AE105:AH105"/>
    <mergeCell ref="AI105:AM105"/>
    <mergeCell ref="AN105:AR105"/>
    <mergeCell ref="AS105:AW105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U103:Y103"/>
    <mergeCell ref="Z103:AD103"/>
    <mergeCell ref="AE103:AH103"/>
    <mergeCell ref="AI103:AM103"/>
    <mergeCell ref="AN103:AR103"/>
    <mergeCell ref="AS103:AW103"/>
    <mergeCell ref="BB96:BF96"/>
    <mergeCell ref="BG96:BK96"/>
    <mergeCell ref="A99:BL99"/>
    <mergeCell ref="A100:BL100"/>
    <mergeCell ref="A101:BY101"/>
    <mergeCell ref="A102:C103"/>
    <mergeCell ref="D102:T103"/>
    <mergeCell ref="U102:AM102"/>
    <mergeCell ref="AN102:BF102"/>
    <mergeCell ref="BG102:BY102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BB94:BF94"/>
    <mergeCell ref="BG94:BK94"/>
    <mergeCell ref="A95:E95"/>
    <mergeCell ref="F95:W95"/>
    <mergeCell ref="X95:AB95"/>
    <mergeCell ref="AC95:AG95"/>
    <mergeCell ref="AH95:AL95"/>
    <mergeCell ref="AM95:AQ95"/>
    <mergeCell ref="AR95:AV95"/>
    <mergeCell ref="AW95:BA95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A92:E93"/>
    <mergeCell ref="F92:W93"/>
    <mergeCell ref="X92:AQ92"/>
    <mergeCell ref="AR92:BK92"/>
    <mergeCell ref="X93:AB93"/>
    <mergeCell ref="AC93:AG93"/>
    <mergeCell ref="AH93:AL93"/>
    <mergeCell ref="AM93:AQ93"/>
    <mergeCell ref="AR93:AV93"/>
    <mergeCell ref="AW93:BA93"/>
    <mergeCell ref="AR77:AV77"/>
    <mergeCell ref="AW77:BA77"/>
    <mergeCell ref="BB77:BF77"/>
    <mergeCell ref="BG77:BK77"/>
    <mergeCell ref="A90:BL90"/>
    <mergeCell ref="A91:BK91"/>
    <mergeCell ref="BG78:BK78"/>
    <mergeCell ref="A79:D79"/>
    <mergeCell ref="E79:W79"/>
    <mergeCell ref="X79:AB79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75:D75"/>
    <mergeCell ref="E75:W75"/>
    <mergeCell ref="X75:AB75"/>
    <mergeCell ref="AC75:AG75"/>
    <mergeCell ref="AH75:AL75"/>
    <mergeCell ref="AM75:AQ75"/>
    <mergeCell ref="AH74:AL74"/>
    <mergeCell ref="AM74:AQ74"/>
    <mergeCell ref="AR74:AV74"/>
    <mergeCell ref="AW74:BA74"/>
    <mergeCell ref="BB74:BF74"/>
    <mergeCell ref="BG74:BK74"/>
    <mergeCell ref="BQ69:BT69"/>
    <mergeCell ref="BU69:BY69"/>
    <mergeCell ref="A71:BL71"/>
    <mergeCell ref="A72:BK72"/>
    <mergeCell ref="A73:D74"/>
    <mergeCell ref="E73:W74"/>
    <mergeCell ref="X73:AQ73"/>
    <mergeCell ref="AR73:BK73"/>
    <mergeCell ref="X74:AB74"/>
    <mergeCell ref="AC74:AG74"/>
    <mergeCell ref="AN69:AR69"/>
    <mergeCell ref="AS69:AW69"/>
    <mergeCell ref="AX69:BA69"/>
    <mergeCell ref="BB69:BF69"/>
    <mergeCell ref="BG69:BK69"/>
    <mergeCell ref="BL69:BP69"/>
    <mergeCell ref="A69:E69"/>
    <mergeCell ref="F69:T69"/>
    <mergeCell ref="U69:Y69"/>
    <mergeCell ref="Z69:AD69"/>
    <mergeCell ref="AE69:AH69"/>
    <mergeCell ref="AI69:AM69"/>
    <mergeCell ref="AX68:BA68"/>
    <mergeCell ref="BB68:BF68"/>
    <mergeCell ref="BG68:BK68"/>
    <mergeCell ref="BL68:BP68"/>
    <mergeCell ref="BQ68:BT68"/>
    <mergeCell ref="BU68:BY68"/>
    <mergeCell ref="BQ67:BT67"/>
    <mergeCell ref="BU67:BY67"/>
    <mergeCell ref="A68:E68"/>
    <mergeCell ref="F68:T68"/>
    <mergeCell ref="U68:Y68"/>
    <mergeCell ref="Z68:AD68"/>
    <mergeCell ref="AE68:AH68"/>
    <mergeCell ref="AI68:AM68"/>
    <mergeCell ref="AN68:AR68"/>
    <mergeCell ref="AS68:AW68"/>
    <mergeCell ref="AN67:AR67"/>
    <mergeCell ref="AS67:AW67"/>
    <mergeCell ref="AX67:BA67"/>
    <mergeCell ref="BB67:BF67"/>
    <mergeCell ref="BG67:BK67"/>
    <mergeCell ref="BL67:BP67"/>
    <mergeCell ref="BG66:BK66"/>
    <mergeCell ref="BL66:BP66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E66:AH66"/>
    <mergeCell ref="AI66:AM66"/>
    <mergeCell ref="AN66:AR66"/>
    <mergeCell ref="AS66:AW66"/>
    <mergeCell ref="AX66:BA66"/>
    <mergeCell ref="BB66:BF66"/>
    <mergeCell ref="BU50:BY50"/>
    <mergeCell ref="A63:BL63"/>
    <mergeCell ref="A64:BY64"/>
    <mergeCell ref="A65:E66"/>
    <mergeCell ref="F65:T66"/>
    <mergeCell ref="U65:AM65"/>
    <mergeCell ref="AN65:BF65"/>
    <mergeCell ref="BG65:BY65"/>
    <mergeCell ref="U66:Y66"/>
    <mergeCell ref="Z66:AD6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6 A196 A125">
    <cfRule type="cellIs" dxfId="71" priority="76" stopIfTrue="1" operator="equal">
      <formula>A105</formula>
    </cfRule>
  </conditionalFormatting>
  <conditionalFormatting sqref="A145:C145 A162:C162">
    <cfRule type="cellIs" dxfId="70" priority="77" stopIfTrue="1" operator="equal">
      <formula>A144</formula>
    </cfRule>
    <cfRule type="cellIs" dxfId="69" priority="78" stopIfTrue="1" operator="equal">
      <formula>0</formula>
    </cfRule>
  </conditionalFormatting>
  <conditionalFormatting sqref="A107">
    <cfRule type="cellIs" dxfId="68" priority="75" stopIfTrue="1" operator="equal">
      <formula>A106</formula>
    </cfRule>
  </conditionalFormatting>
  <conditionalFormatting sqref="A108">
    <cfRule type="cellIs" dxfId="67" priority="74" stopIfTrue="1" operator="equal">
      <formula>A107</formula>
    </cfRule>
  </conditionalFormatting>
  <conditionalFormatting sqref="A109">
    <cfRule type="cellIs" dxfId="66" priority="73" stopIfTrue="1" operator="equal">
      <formula>A108</formula>
    </cfRule>
  </conditionalFormatting>
  <conditionalFormatting sqref="A110">
    <cfRule type="cellIs" dxfId="65" priority="72" stopIfTrue="1" operator="equal">
      <formula>A109</formula>
    </cfRule>
  </conditionalFormatting>
  <conditionalFormatting sqref="A111">
    <cfRule type="cellIs" dxfId="64" priority="71" stopIfTrue="1" operator="equal">
      <formula>A110</formula>
    </cfRule>
  </conditionalFormatting>
  <conditionalFormatting sqref="A112">
    <cfRule type="cellIs" dxfId="63" priority="70" stopIfTrue="1" operator="equal">
      <formula>A111</formula>
    </cfRule>
  </conditionalFormatting>
  <conditionalFormatting sqref="A113">
    <cfRule type="cellIs" dxfId="62" priority="69" stopIfTrue="1" operator="equal">
      <formula>A112</formula>
    </cfRule>
  </conditionalFormatting>
  <conditionalFormatting sqref="A114">
    <cfRule type="cellIs" dxfId="61" priority="68" stopIfTrue="1" operator="equal">
      <formula>A113</formula>
    </cfRule>
  </conditionalFormatting>
  <conditionalFormatting sqref="A115">
    <cfRule type="cellIs" dxfId="60" priority="67" stopIfTrue="1" operator="equal">
      <formula>A114</formula>
    </cfRule>
  </conditionalFormatting>
  <conditionalFormatting sqref="A116">
    <cfRule type="cellIs" dxfId="59" priority="66" stopIfTrue="1" operator="equal">
      <formula>A115</formula>
    </cfRule>
  </conditionalFormatting>
  <conditionalFormatting sqref="A117">
    <cfRule type="cellIs" dxfId="58" priority="65" stopIfTrue="1" operator="equal">
      <formula>A116</formula>
    </cfRule>
  </conditionalFormatting>
  <conditionalFormatting sqref="A137">
    <cfRule type="cellIs" dxfId="57" priority="80" stopIfTrue="1" operator="equal">
      <formula>A125</formula>
    </cfRule>
  </conditionalFormatting>
  <conditionalFormatting sqref="A126">
    <cfRule type="cellIs" dxfId="56" priority="63" stopIfTrue="1" operator="equal">
      <formula>A125</formula>
    </cfRule>
  </conditionalFormatting>
  <conditionalFormatting sqref="A127">
    <cfRule type="cellIs" dxfId="55" priority="62" stopIfTrue="1" operator="equal">
      <formula>A126</formula>
    </cfRule>
  </conditionalFormatting>
  <conditionalFormatting sqref="A128">
    <cfRule type="cellIs" dxfId="54" priority="61" stopIfTrue="1" operator="equal">
      <formula>A127</formula>
    </cfRule>
  </conditionalFormatting>
  <conditionalFormatting sqref="A129">
    <cfRule type="cellIs" dxfId="53" priority="60" stopIfTrue="1" operator="equal">
      <formula>A128</formula>
    </cfRule>
  </conditionalFormatting>
  <conditionalFormatting sqref="A130">
    <cfRule type="cellIs" dxfId="52" priority="59" stopIfTrue="1" operator="equal">
      <formula>A129</formula>
    </cfRule>
  </conditionalFormatting>
  <conditionalFormatting sqref="A131">
    <cfRule type="cellIs" dxfId="51" priority="58" stopIfTrue="1" operator="equal">
      <formula>A130</formula>
    </cfRule>
  </conditionalFormatting>
  <conditionalFormatting sqref="A132">
    <cfRule type="cellIs" dxfId="50" priority="57" stopIfTrue="1" operator="equal">
      <formula>A131</formula>
    </cfRule>
  </conditionalFormatting>
  <conditionalFormatting sqref="A133">
    <cfRule type="cellIs" dxfId="49" priority="56" stopIfTrue="1" operator="equal">
      <formula>A132</formula>
    </cfRule>
  </conditionalFormatting>
  <conditionalFormatting sqref="A134">
    <cfRule type="cellIs" dxfId="48" priority="55" stopIfTrue="1" operator="equal">
      <formula>A133</formula>
    </cfRule>
  </conditionalFormatting>
  <conditionalFormatting sqref="A135">
    <cfRule type="cellIs" dxfId="47" priority="54" stopIfTrue="1" operator="equal">
      <formula>A134</formula>
    </cfRule>
  </conditionalFormatting>
  <conditionalFormatting sqref="A136">
    <cfRule type="cellIs" dxfId="46" priority="53" stopIfTrue="1" operator="equal">
      <formula>A135</formula>
    </cfRule>
  </conditionalFormatting>
  <conditionalFormatting sqref="A197">
    <cfRule type="cellIs" dxfId="45" priority="7" stopIfTrue="1" operator="equal">
      <formula>A196</formula>
    </cfRule>
  </conditionalFormatting>
  <conditionalFormatting sqref="A146:C146">
    <cfRule type="cellIs" dxfId="44" priority="50" stopIfTrue="1" operator="equal">
      <formula>A145</formula>
    </cfRule>
    <cfRule type="cellIs" dxfId="43" priority="51" stopIfTrue="1" operator="equal">
      <formula>0</formula>
    </cfRule>
  </conditionalFormatting>
  <conditionalFormatting sqref="A147:C147">
    <cfRule type="cellIs" dxfId="42" priority="48" stopIfTrue="1" operator="equal">
      <formula>A146</formula>
    </cfRule>
    <cfRule type="cellIs" dxfId="41" priority="49" stopIfTrue="1" operator="equal">
      <formula>0</formula>
    </cfRule>
  </conditionalFormatting>
  <conditionalFormatting sqref="A148:C148">
    <cfRule type="cellIs" dxfId="40" priority="46" stopIfTrue="1" operator="equal">
      <formula>A147</formula>
    </cfRule>
    <cfRule type="cellIs" dxfId="39" priority="47" stopIfTrue="1" operator="equal">
      <formula>0</formula>
    </cfRule>
  </conditionalFormatting>
  <conditionalFormatting sqref="A149:C149">
    <cfRule type="cellIs" dxfId="38" priority="44" stopIfTrue="1" operator="equal">
      <formula>A148</formula>
    </cfRule>
    <cfRule type="cellIs" dxfId="37" priority="45" stopIfTrue="1" operator="equal">
      <formula>0</formula>
    </cfRule>
  </conditionalFormatting>
  <conditionalFormatting sqref="A150:C150">
    <cfRule type="cellIs" dxfId="36" priority="42" stopIfTrue="1" operator="equal">
      <formula>A149</formula>
    </cfRule>
    <cfRule type="cellIs" dxfId="35" priority="43" stopIfTrue="1" operator="equal">
      <formula>0</formula>
    </cfRule>
  </conditionalFormatting>
  <conditionalFormatting sqref="A151:C151">
    <cfRule type="cellIs" dxfId="34" priority="40" stopIfTrue="1" operator="equal">
      <formula>A150</formula>
    </cfRule>
    <cfRule type="cellIs" dxfId="33" priority="41" stopIfTrue="1" operator="equal">
      <formula>0</formula>
    </cfRule>
  </conditionalFormatting>
  <conditionalFormatting sqref="A152:C152">
    <cfRule type="cellIs" dxfId="32" priority="38" stopIfTrue="1" operator="equal">
      <formula>A151</formula>
    </cfRule>
    <cfRule type="cellIs" dxfId="31" priority="39" stopIfTrue="1" operator="equal">
      <formula>0</formula>
    </cfRule>
  </conditionalFormatting>
  <conditionalFormatting sqref="A153:C153">
    <cfRule type="cellIs" dxfId="30" priority="36" stopIfTrue="1" operator="equal">
      <formula>A152</formula>
    </cfRule>
    <cfRule type="cellIs" dxfId="29" priority="37" stopIfTrue="1" operator="equal">
      <formula>0</formula>
    </cfRule>
  </conditionalFormatting>
  <conditionalFormatting sqref="A154:C154">
    <cfRule type="cellIs" dxfId="28" priority="34" stopIfTrue="1" operator="equal">
      <formula>A153</formula>
    </cfRule>
    <cfRule type="cellIs" dxfId="27" priority="35" stopIfTrue="1" operator="equal">
      <formula>0</formula>
    </cfRule>
  </conditionalFormatting>
  <conditionalFormatting sqref="A155:C155">
    <cfRule type="cellIs" dxfId="26" priority="32" stopIfTrue="1" operator="equal">
      <formula>A154</formula>
    </cfRule>
    <cfRule type="cellIs" dxfId="25" priority="33" stopIfTrue="1" operator="equal">
      <formula>0</formula>
    </cfRule>
  </conditionalFormatting>
  <conditionalFormatting sqref="A163:C163">
    <cfRule type="cellIs" dxfId="24" priority="28" stopIfTrue="1" operator="equal">
      <formula>A162</formula>
    </cfRule>
    <cfRule type="cellIs" dxfId="23" priority="29" stopIfTrue="1" operator="equal">
      <formula>0</formula>
    </cfRule>
  </conditionalFormatting>
  <conditionalFormatting sqref="A164:C164">
    <cfRule type="cellIs" dxfId="22" priority="26" stopIfTrue="1" operator="equal">
      <formula>A163</formula>
    </cfRule>
    <cfRule type="cellIs" dxfId="21" priority="27" stopIfTrue="1" operator="equal">
      <formula>0</formula>
    </cfRule>
  </conditionalFormatting>
  <conditionalFormatting sqref="A165:C165">
    <cfRule type="cellIs" dxfId="20" priority="24" stopIfTrue="1" operator="equal">
      <formula>A164</formula>
    </cfRule>
    <cfRule type="cellIs" dxfId="19" priority="25" stopIfTrue="1" operator="equal">
      <formula>0</formula>
    </cfRule>
  </conditionalFormatting>
  <conditionalFormatting sqref="A166:C166">
    <cfRule type="cellIs" dxfId="18" priority="22" stopIfTrue="1" operator="equal">
      <formula>A165</formula>
    </cfRule>
    <cfRule type="cellIs" dxfId="17" priority="23" stopIfTrue="1" operator="equal">
      <formula>0</formula>
    </cfRule>
  </conditionalFormatting>
  <conditionalFormatting sqref="A167:C167">
    <cfRule type="cellIs" dxfId="16" priority="20" stopIfTrue="1" operator="equal">
      <formula>A166</formula>
    </cfRule>
    <cfRule type="cellIs" dxfId="15" priority="21" stopIfTrue="1" operator="equal">
      <formula>0</formula>
    </cfRule>
  </conditionalFormatting>
  <conditionalFormatting sqref="A168:C168">
    <cfRule type="cellIs" dxfId="14" priority="18" stopIfTrue="1" operator="equal">
      <formula>A167</formula>
    </cfRule>
    <cfRule type="cellIs" dxfId="13" priority="19" stopIfTrue="1" operator="equal">
      <formula>0</formula>
    </cfRule>
  </conditionalFormatting>
  <conditionalFormatting sqref="A169:C169">
    <cfRule type="cellIs" dxfId="12" priority="16" stopIfTrue="1" operator="equal">
      <formula>A168</formula>
    </cfRule>
    <cfRule type="cellIs" dxfId="11" priority="17" stopIfTrue="1" operator="equal">
      <formula>0</formula>
    </cfRule>
  </conditionalFormatting>
  <conditionalFormatting sqref="A170:C170">
    <cfRule type="cellIs" dxfId="10" priority="14" stopIfTrue="1" operator="equal">
      <formula>A169</formula>
    </cfRule>
    <cfRule type="cellIs" dxfId="9" priority="15" stopIfTrue="1" operator="equal">
      <formula>0</formula>
    </cfRule>
  </conditionalFormatting>
  <conditionalFormatting sqref="A171:C171">
    <cfRule type="cellIs" dxfId="8" priority="12" stopIfTrue="1" operator="equal">
      <formula>A170</formula>
    </cfRule>
    <cfRule type="cellIs" dxfId="7" priority="13" stopIfTrue="1" operator="equal">
      <formula>0</formula>
    </cfRule>
  </conditionalFormatting>
  <conditionalFormatting sqref="A172:C172">
    <cfRule type="cellIs" dxfId="6" priority="10" stopIfTrue="1" operator="equal">
      <formula>A171</formula>
    </cfRule>
    <cfRule type="cellIs" dxfId="5" priority="11" stopIfTrue="1" operator="equal">
      <formula>0</formula>
    </cfRule>
  </conditionalFormatting>
  <conditionalFormatting sqref="A198">
    <cfRule type="cellIs" dxfId="4" priority="6" stopIfTrue="1" operator="equal">
      <formula>A197</formula>
    </cfRule>
  </conditionalFormatting>
  <conditionalFormatting sqref="A199">
    <cfRule type="cellIs" dxfId="3" priority="5" stopIfTrue="1" operator="equal">
      <formula>A198</formula>
    </cfRule>
  </conditionalFormatting>
  <conditionalFormatting sqref="A200">
    <cfRule type="cellIs" dxfId="2" priority="4" stopIfTrue="1" operator="equal">
      <formula>A199</formula>
    </cfRule>
  </conditionalFormatting>
  <conditionalFormatting sqref="A201">
    <cfRule type="cellIs" dxfId="1" priority="3" stopIfTrue="1" operator="equal">
      <formula>A200</formula>
    </cfRule>
  </conditionalFormatting>
  <conditionalFormatting sqref="A202">
    <cfRule type="cellIs" dxfId="0" priority="2" stopIfTrue="1" operator="equal">
      <formula>A201</formula>
    </cfRule>
  </conditionalFormatting>
  <pageMargins left="0.32" right="0.33" top="0.39370078740157499" bottom="0.39370078740157499" header="0" footer="0"/>
  <pageSetup paperSize="9" scale="59" fitToHeight="500" orientation="landscape" r:id="rId1"/>
  <headerFooter alignWithMargins="0"/>
  <rowBreaks count="5" manualBreakCount="5">
    <brk id="45" max="76" man="1"/>
    <brk id="98" max="76" man="1"/>
    <brk id="152" max="76" man="1"/>
    <brk id="202" max="76" man="1"/>
    <brk id="252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КПК0212111</vt:lpstr>
      <vt:lpstr>'Додаток2 КПК0212111'!Область_печати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2020-01-21T08:04:08Z</cp:lastPrinted>
  <dcterms:created xsi:type="dcterms:W3CDTF">2016-07-02T12:27:50Z</dcterms:created>
  <dcterms:modified xsi:type="dcterms:W3CDTF">2020-01-21T08:06:02Z</dcterms:modified>
</cp:coreProperties>
</file>