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1017325" sheetId="6" r:id="rId1"/>
  </sheets>
  <definedNames>
    <definedName name="_xlnm.Print_Area" localSheetId="0">'Додаток2 КПК1017325'!$A$1:$BY$220</definedName>
  </definedNames>
  <calcPr calcId="144525"/>
</workbook>
</file>

<file path=xl/calcChain.xml><?xml version="1.0" encoding="utf-8"?>
<calcChain xmlns="http://schemas.openxmlformats.org/spreadsheetml/2006/main">
  <c r="BH197" i="6" l="1"/>
  <c r="AT197" i="6"/>
  <c r="AJ197" i="6"/>
  <c r="BG188" i="6"/>
  <c r="AQ188" i="6"/>
  <c r="AZ165" i="6"/>
  <c r="AK165" i="6"/>
  <c r="BO157" i="6"/>
  <c r="AZ157" i="6"/>
  <c r="AK15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<sst xmlns="http://schemas.openxmlformats.org/spreadsheetml/2006/main" count="678" uniqueCount="249">
  <si>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</si>
  <si>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</si>
  <si>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</si>
  <si>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</si>
  <si>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</si>
  <si>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</si>
  <si>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</si>
  <si>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</si>
  <si>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</si>
  <si>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</si>
  <si>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</si>
  <si>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</si>
  <si>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</si>
  <si>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</si>
  <si>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</si>
  <si>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</si>
  <si>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</si>
  <si>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</si>
  <si>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</si>
  <si>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</si>
  <si>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</si>
  <si>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</si>
  <si>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</si>
  <si>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</si>
  <si>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</si>
  <si>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</si>
  <si>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</si>
  <si>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</si>
  <si>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</si>
  <si>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</si>
  <si>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</si>
  <si>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</si>
  <si>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</si>
  <si>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</si>
  <si>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</si>
  <si>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</si>
  <si>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</si>
  <si>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</si>
  <si>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</si>
  <si>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</si>
  <si>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</si>
  <si>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</si>
  <si>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</si>
  <si>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</si>
  <si>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</si>
  <si>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</si>
  <si>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</si>
  <si>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</si>
  <si>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</si>
  <si>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</si>
  <si>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</si>
  <si>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</si>
  <si>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</si>
  <si>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</si>
  <si>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</si>
  <si>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</si>
  <si>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</si>
  <si>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</si>
  <si>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</si>
  <si>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</si>
  <si>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</si>
  <si>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</si>
  <si>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</si>
  <si>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</si>
  <si>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</si>
  <si>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</si>
  <si>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</si>
  <si>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</si>
  <si>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</si>
  <si>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</si>
  <si>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</si>
  <si>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</si>
  <si>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</si>
  <si>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</si>
  <si>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</si>
  <si>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</si>
  <si>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</si>
  <si>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</si>
  <si>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</si>
  <si>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</si>
  <si>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</si>
  <si>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</si>
  <si>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</si>
  <si>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</si>
  <si>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</si>
  <si>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</si>
  <si>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</si>
  <si>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</si>
  <si>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</si>
  <si>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</si>
  <si>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</si>
  <si>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</si>
  <si>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</si>
  <si>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</si>
  <si>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</si>
  <si>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</si>
  <si>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</si>
  <si>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</si>
  <si>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</si>
  <si>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</si>
  <si>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</si>
  <si>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</si>
  <si>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</si>
  <si>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</si>
  <si>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</si>
  <si>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</si>
  <si>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</si>
  <si>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</si>
  <si>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</si>
  <si>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</si>
  <si>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</si>
  <si>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</si>
  <si>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</si>
  <si>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</si>
  <si>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</si>
  <si>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</si>
  <si>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</si>
  <si>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</si>
  <si>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</si>
  <si>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</si>
  <si>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</si>
  <si>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</si>
  <si>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</si>
  <si>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</si>
  <si>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</si>
  <si>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</si>
  <si>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</si>
  <si>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</si>
  <si>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</si>
  <si>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</si>
  <si>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</si>
  <si>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</si>
  <si>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</si>
  <si>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</si>
  <si>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</si>
  <si>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</si>
  <si>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</si>
  <si>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</si>
  <si>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</si>
  <si>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</si>
  <si>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</si>
  <si>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</si>
  <si>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</si>
  <si>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</si>
  <si>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</si>
  <si>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</si>
  <si>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</si>
  <si>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</si>
  <si>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</si>
  <si>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</si>
  <si>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</si>
  <si>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</si>
  <si>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</si>
  <si>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</si>
  <si>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</si>
  <si>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</si>
  <si>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</si>
  <si>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</si>
  <si>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</si>
  <si>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</si>
  <si>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</si>
  <si>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</si>
  <si>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</si>
  <si>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</si>
  <si>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</si>
  <si>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</si>
  <si>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</si>
  <si>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</si>
  <si>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</si>
  <si>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</si>
  <si>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</si>
  <si>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</si>
  <si>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</si>
  <si>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</si>
  <si>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</si>
  <si>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Капітальне будівництво (придбання) інших об`єктів</t>
  </si>
  <si>
    <t>1.Спортивний комплекс з благоустрію. Будівництво спортивного комплексу в Іларіоновській територіальній громаді Синельниківського району</t>
  </si>
  <si>
    <t>затрат</t>
  </si>
  <si>
    <t xml:space="preserve">formula=RC[-16]+RC[-8]                          </t>
  </si>
  <si>
    <t>Будівництво спортивного комплексу з благоустрію в смт Іларіонове Синельниківського району</t>
  </si>
  <si>
    <t>шт.</t>
  </si>
  <si>
    <t>програма розвитку фізичної культури і спорту</t>
  </si>
  <si>
    <t>продукту</t>
  </si>
  <si>
    <t>Кількість обєктів, які плануетьмя побудувати</t>
  </si>
  <si>
    <t>од.</t>
  </si>
  <si>
    <t>ефективності</t>
  </si>
  <si>
    <t>Середні витрати на будівництво обєкту</t>
  </si>
  <si>
    <t>грн.</t>
  </si>
  <si>
    <t>кошторис</t>
  </si>
  <si>
    <t>якості</t>
  </si>
  <si>
    <t>Динаміка збільшення будівництва</t>
  </si>
  <si>
    <t>відс.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</si>
  <si>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</si>
  <si>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</si>
  <si>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</si>
  <si>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</si>
  <si>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розбудова спортивної інфраструктури</t>
  </si>
  <si>
    <t>Здійснити будування стадіону</t>
  </si>
  <si>
    <t xml:space="preserve"> Конституція України; Бюджетний кодекс України; Закон України "Про державний бюджет на 2022 рік"; Наказ Міністерства фінансів України від 26.08.2014 р. 3 836 " Про деякі питання запровадження програмно-цільового методу складання та виконання місцевих бюджетів"(із змінами); Закон України " про фізичну культуру та спорт"</t>
  </si>
  <si>
    <t>(1)(0)</t>
  </si>
  <si>
    <t>Вiддiл культури, молодi та спорту Виконавчого комiтету Iларiонiвськохї селищної ради</t>
  </si>
  <si>
    <t>начальник</t>
  </si>
  <si>
    <t>головний бухгалтер</t>
  </si>
  <si>
    <t>Тетяна ЧЕХ</t>
  </si>
  <si>
    <t>Ольга ІВАНОВА</t>
  </si>
  <si>
    <t>43435400</t>
  </si>
  <si>
    <t>0454700000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</si>
  <si>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</si>
  <si>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</si>
  <si>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</si>
  <si>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</si>
  <si>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</si>
  <si>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</si>
  <si>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</si>
  <si>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</si>
  <si>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</si>
  <si>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</si>
  <si>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</si>
  <si>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</si>
  <si>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</si>
  <si>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</si>
  <si>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</si>
  <si>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</si>
  <si>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</si>
  <si>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</si>
  <si>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</si>
  <si>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</si>
  <si>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</si>
  <si>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</si>
  <si>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</si>
  <si>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</si>
  <si>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</si>
  <si>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</si>
  <si>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</si>
  <si>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</si>
  <si>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</si>
  <si>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</si>
  <si>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</si>
  <si>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</si>
  <si>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</si>
  <si>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</si>
  <si>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</si>
  <si>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</si>
  <si>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</si>
  <si>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(1)(0)(1)(7)(3)(2)(5)</t>
  </si>
  <si>
    <t>(7)(3)(2)(5)</t>
  </si>
  <si>
    <t>(0)(4)(4)(3)</t>
  </si>
  <si>
    <t>Будівництво-1 споруд, установ та закладів фізичної культури і спорту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</si>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</sst>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6" t="s">
        <v>200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199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205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200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248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205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244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247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206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196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4" t="s">
        <v>197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 x14ac:dyDescent="0.2">
      <c r="A21" s="124" t="s">
        <v>198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207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208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25.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 t="s">
        <v>173</v>
      </c>
      <c r="V30" s="95"/>
      <c r="W30" s="95"/>
      <c r="X30" s="95"/>
      <c r="Y30" s="95"/>
      <c r="Z30" s="95">
        <v>0</v>
      </c>
      <c r="AA30" s="95"/>
      <c r="AB30" s="95"/>
      <c r="AC30" s="95"/>
      <c r="AD30" s="95"/>
      <c r="AE30" s="96">
        <v>0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 t="s">
        <v>173</v>
      </c>
      <c r="AO30" s="97"/>
      <c r="AP30" s="97"/>
      <c r="AQ30" s="97"/>
      <c r="AR30" s="98"/>
      <c r="AS30" s="96">
        <v>0</v>
      </c>
      <c r="AT30" s="97"/>
      <c r="AU30" s="97"/>
      <c r="AV30" s="97"/>
      <c r="AW30" s="98"/>
      <c r="AX30" s="96">
        <v>0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 t="s">
        <v>173</v>
      </c>
      <c r="BH30" s="97"/>
      <c r="BI30" s="97"/>
      <c r="BJ30" s="97"/>
      <c r="BK30" s="98"/>
      <c r="BL30" s="96">
        <v>196000</v>
      </c>
      <c r="BM30" s="97"/>
      <c r="BN30" s="97"/>
      <c r="BO30" s="97"/>
      <c r="BP30" s="98"/>
      <c r="BQ30" s="96">
        <v>196000</v>
      </c>
      <c r="BR30" s="97"/>
      <c r="BS30" s="97"/>
      <c r="BT30" s="98"/>
      <c r="BU30" s="96">
        <f>IF(ISNUMBER(BG30),BG30,0)+IF(ISNUMBER(BL30),BL30,0)</f>
        <v>196000</v>
      </c>
      <c r="BV30" s="97"/>
      <c r="BW30" s="97"/>
      <c r="BX30" s="97"/>
      <c r="BY30" s="98"/>
      <c r="CA30" s="99" t="s">
        <v>22</v>
      </c>
    </row>
    <row r="31" spans="1:79" s="99" customFormat="1" ht="38.25" customHeight="1" x14ac:dyDescent="0.2">
      <c r="A31" s="89">
        <v>11010100</v>
      </c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196000</v>
      </c>
      <c r="BM31" s="97"/>
      <c r="BN31" s="97"/>
      <c r="BO31" s="97"/>
      <c r="BP31" s="98"/>
      <c r="BQ31" s="96">
        <v>196000</v>
      </c>
      <c r="BR31" s="97"/>
      <c r="BS31" s="97"/>
      <c r="BT31" s="98"/>
      <c r="BU31" s="96">
        <f>IF(ISNUMBER(BG31),BG31,0)+IF(ISNUMBER(BL31),BL31,0)</f>
        <v>196000</v>
      </c>
      <c r="BV31" s="97"/>
      <c r="BW31" s="97"/>
      <c r="BX31" s="97"/>
      <c r="BY31" s="98"/>
    </row>
    <row r="32" spans="1:79" s="6" customFormat="1" ht="12.75" customHeight="1" x14ac:dyDescent="0.2">
      <c r="A32" s="86"/>
      <c r="B32" s="87"/>
      <c r="C32" s="87"/>
      <c r="D32" s="88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0</v>
      </c>
      <c r="V32" s="103"/>
      <c r="W32" s="103"/>
      <c r="X32" s="103"/>
      <c r="Y32" s="103"/>
      <c r="Z32" s="103">
        <v>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0</v>
      </c>
      <c r="AJ32" s="105"/>
      <c r="AK32" s="105"/>
      <c r="AL32" s="105"/>
      <c r="AM32" s="106"/>
      <c r="AN32" s="104">
        <v>0</v>
      </c>
      <c r="AO32" s="105"/>
      <c r="AP32" s="105"/>
      <c r="AQ32" s="105"/>
      <c r="AR32" s="106"/>
      <c r="AS32" s="104">
        <v>0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0</v>
      </c>
      <c r="BC32" s="105"/>
      <c r="BD32" s="105"/>
      <c r="BE32" s="105"/>
      <c r="BF32" s="106"/>
      <c r="BG32" s="104"/>
      <c r="BH32" s="105"/>
      <c r="BI32" s="105"/>
      <c r="BJ32" s="105"/>
      <c r="BK32" s="106"/>
      <c r="BL32" s="104">
        <v>196000</v>
      </c>
      <c r="BM32" s="105"/>
      <c r="BN32" s="105"/>
      <c r="BO32" s="105"/>
      <c r="BP32" s="106"/>
      <c r="BQ32" s="104">
        <v>196000</v>
      </c>
      <c r="BR32" s="105"/>
      <c r="BS32" s="105"/>
      <c r="BT32" s="106"/>
      <c r="BU32" s="104">
        <f>IF(ISNUMBER(BG32),BG32,0)+IF(ISNUMBER(BL32),BL32,0)</f>
        <v>196000</v>
      </c>
      <c r="BV32" s="105"/>
      <c r="BW32" s="105"/>
      <c r="BX32" s="105"/>
      <c r="BY32" s="106"/>
    </row>
    <row r="34" spans="1:79" ht="14.25" customHeight="1" x14ac:dyDescent="0.2">
      <c r="A34" s="79" t="s">
        <v>233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" customHeight="1" x14ac:dyDescent="0.2">
      <c r="A35" s="44" t="s">
        <v>207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 x14ac:dyDescent="0.2">
      <c r="A36" s="54" t="s">
        <v>2</v>
      </c>
      <c r="B36" s="55"/>
      <c r="C36" s="55"/>
      <c r="D36" s="56"/>
      <c r="E36" s="54" t="s">
        <v>19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36" t="s">
        <v>229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234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7"/>
      <c r="B37" s="58"/>
      <c r="C37" s="58"/>
      <c r="D37" s="59"/>
      <c r="E37" s="57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9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1" t="s">
        <v>116</v>
      </c>
      <c r="AI37" s="52"/>
      <c r="AJ37" s="52"/>
      <c r="AK37" s="52"/>
      <c r="AL37" s="53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1" t="s">
        <v>116</v>
      </c>
      <c r="BC37" s="52"/>
      <c r="BD37" s="52"/>
      <c r="BE37" s="52"/>
      <c r="BF37" s="53"/>
      <c r="BG37" s="36" t="s">
        <v>96</v>
      </c>
      <c r="BH37" s="37"/>
      <c r="BI37" s="37"/>
      <c r="BJ37" s="37"/>
      <c r="BK37" s="38"/>
    </row>
    <row r="38" spans="1:79" ht="15" customHeight="1" x14ac:dyDescent="0.2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 x14ac:dyDescent="0.2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171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171</v>
      </c>
      <c r="BH39" s="48"/>
      <c r="BI39" s="48"/>
      <c r="BJ39" s="48"/>
      <c r="BK39" s="49"/>
      <c r="CA39" t="s">
        <v>23</v>
      </c>
    </row>
    <row r="40" spans="1:79" s="99" customFormat="1" ht="25.5" customHeight="1" x14ac:dyDescent="0.2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 t="s">
        <v>173</v>
      </c>
      <c r="Y40" s="97"/>
      <c r="Z40" s="97"/>
      <c r="AA40" s="97"/>
      <c r="AB40" s="98"/>
      <c r="AC40" s="96">
        <v>0</v>
      </c>
      <c r="AD40" s="97"/>
      <c r="AE40" s="97"/>
      <c r="AF40" s="97"/>
      <c r="AG40" s="98"/>
      <c r="AH40" s="96">
        <v>0</v>
      </c>
      <c r="AI40" s="97"/>
      <c r="AJ40" s="97"/>
      <c r="AK40" s="97"/>
      <c r="AL40" s="98"/>
      <c r="AM40" s="96">
        <f>IF(ISNUMBER(X40),X40,0)+IF(ISNUMBER(AC40),AC40,0)</f>
        <v>0</v>
      </c>
      <c r="AN40" s="97"/>
      <c r="AO40" s="97"/>
      <c r="AP40" s="97"/>
      <c r="AQ40" s="98"/>
      <c r="AR40" s="96" t="s">
        <v>173</v>
      </c>
      <c r="AS40" s="97"/>
      <c r="AT40" s="97"/>
      <c r="AU40" s="97"/>
      <c r="AV40" s="98"/>
      <c r="AW40" s="96">
        <v>0</v>
      </c>
      <c r="AX40" s="97"/>
      <c r="AY40" s="97"/>
      <c r="AZ40" s="97"/>
      <c r="BA40" s="98"/>
      <c r="BB40" s="96">
        <v>0</v>
      </c>
      <c r="BC40" s="97"/>
      <c r="BD40" s="97"/>
      <c r="BE40" s="97"/>
      <c r="BF40" s="98"/>
      <c r="BG40" s="95">
        <f>IF(ISNUMBER(AR40),AR40,0)+IF(ISNUMBER(AW40),AW40,0)</f>
        <v>0</v>
      </c>
      <c r="BH40" s="95"/>
      <c r="BI40" s="95"/>
      <c r="BJ40" s="95"/>
      <c r="BK40" s="95"/>
      <c r="CA40" s="99" t="s">
        <v>24</v>
      </c>
    </row>
    <row r="41" spans="1:79" s="99" customFormat="1" ht="38.25" customHeight="1" x14ac:dyDescent="0.2">
      <c r="A41" s="89">
        <v>11010100</v>
      </c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</row>
    <row r="42" spans="1:79" s="6" customFormat="1" ht="12.75" customHeight="1" x14ac:dyDescent="0.2">
      <c r="A42" s="86"/>
      <c r="B42" s="87"/>
      <c r="C42" s="87"/>
      <c r="D42" s="88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0</v>
      </c>
      <c r="Y42" s="105"/>
      <c r="Z42" s="105"/>
      <c r="AA42" s="105"/>
      <c r="AB42" s="106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0</v>
      </c>
      <c r="AN42" s="105"/>
      <c r="AO42" s="105"/>
      <c r="AP42" s="105"/>
      <c r="AQ42" s="106"/>
      <c r="AR42" s="104">
        <v>0</v>
      </c>
      <c r="AS42" s="105"/>
      <c r="AT42" s="105"/>
      <c r="AU42" s="105"/>
      <c r="AV42" s="106"/>
      <c r="AW42" s="104">
        <v>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0</v>
      </c>
      <c r="BH42" s="103"/>
      <c r="BI42" s="103"/>
      <c r="BJ42" s="103"/>
      <c r="BK42" s="103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207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208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211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218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 x14ac:dyDescent="0.2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1" t="s">
        <v>116</v>
      </c>
      <c r="AF49" s="52"/>
      <c r="AG49" s="52"/>
      <c r="AH49" s="53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1" t="s">
        <v>116</v>
      </c>
      <c r="AY49" s="52"/>
      <c r="AZ49" s="52"/>
      <c r="BA49" s="53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1" t="s">
        <v>116</v>
      </c>
      <c r="BR49" s="52"/>
      <c r="BS49" s="52"/>
      <c r="BT49" s="53"/>
      <c r="BU49" s="36" t="s">
        <v>97</v>
      </c>
      <c r="BV49" s="37"/>
      <c r="BW49" s="37"/>
      <c r="BX49" s="37"/>
      <c r="BY49" s="38"/>
    </row>
    <row r="50" spans="1:79" ht="15" customHeight="1" x14ac:dyDescent="0.2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 x14ac:dyDescent="0.2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170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170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170</v>
      </c>
      <c r="BV51" s="48"/>
      <c r="BW51" s="48"/>
      <c r="BX51" s="48"/>
      <c r="BY51" s="49"/>
      <c r="CA51" t="s">
        <v>25</v>
      </c>
    </row>
    <row r="52" spans="1:79" s="99" customFormat="1" ht="25.5" customHeight="1" x14ac:dyDescent="0.2">
      <c r="A52" s="89">
        <v>3122</v>
      </c>
      <c r="B52" s="90"/>
      <c r="C52" s="90"/>
      <c r="D52" s="91"/>
      <c r="E52" s="92" t="s">
        <v>175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/>
      <c r="BH52" s="97"/>
      <c r="BI52" s="97"/>
      <c r="BJ52" s="97"/>
      <c r="BK52" s="98"/>
      <c r="BL52" s="96">
        <v>196000</v>
      </c>
      <c r="BM52" s="97"/>
      <c r="BN52" s="97"/>
      <c r="BO52" s="97"/>
      <c r="BP52" s="98"/>
      <c r="BQ52" s="96">
        <v>196000</v>
      </c>
      <c r="BR52" s="97"/>
      <c r="BS52" s="97"/>
      <c r="BT52" s="98"/>
      <c r="BU52" s="96">
        <f>IF(ISNUMBER(BG52),BG52,0)+IF(ISNUMBER(BL52),BL52,0)</f>
        <v>196000</v>
      </c>
      <c r="BV52" s="97"/>
      <c r="BW52" s="97"/>
      <c r="BX52" s="97"/>
      <c r="BY52" s="98"/>
      <c r="CA52" s="99" t="s">
        <v>26</v>
      </c>
    </row>
    <row r="53" spans="1:79" s="6" customFormat="1" ht="12.75" customHeight="1" x14ac:dyDescent="0.2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0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0</v>
      </c>
      <c r="AJ53" s="105"/>
      <c r="AK53" s="105"/>
      <c r="AL53" s="105"/>
      <c r="AM53" s="106"/>
      <c r="AN53" s="104">
        <v>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0</v>
      </c>
      <c r="BC53" s="105"/>
      <c r="BD53" s="105"/>
      <c r="BE53" s="105"/>
      <c r="BF53" s="106"/>
      <c r="BG53" s="104"/>
      <c r="BH53" s="105"/>
      <c r="BI53" s="105"/>
      <c r="BJ53" s="105"/>
      <c r="BK53" s="106"/>
      <c r="BL53" s="104">
        <v>196000</v>
      </c>
      <c r="BM53" s="105"/>
      <c r="BN53" s="105"/>
      <c r="BO53" s="105"/>
      <c r="BP53" s="106"/>
      <c r="BQ53" s="104">
        <v>196000</v>
      </c>
      <c r="BR53" s="105"/>
      <c r="BS53" s="105"/>
      <c r="BT53" s="106"/>
      <c r="BU53" s="104">
        <f>IF(ISNUMBER(BG53),BG53,0)+IF(ISNUMBER(BL53),BL53,0)</f>
        <v>196000</v>
      </c>
      <c r="BV53" s="105"/>
      <c r="BW53" s="105"/>
      <c r="BX53" s="105"/>
      <c r="BY53" s="106"/>
    </row>
    <row r="55" spans="1:79" ht="14.25" customHeight="1" x14ac:dyDescent="0.2">
      <c r="A55" s="29" t="s">
        <v>220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4" t="s">
        <v>207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 x14ac:dyDescent="12.75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208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211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218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1" t="s">
        <v>116</v>
      </c>
      <c r="AF58" s="52"/>
      <c r="AG58" s="52"/>
      <c r="AH58" s="53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1" t="s">
        <v>116</v>
      </c>
      <c r="AY58" s="52"/>
      <c r="AZ58" s="52"/>
      <c r="BA58" s="53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1" t="s">
        <v>116</v>
      </c>
      <c r="BR58" s="52"/>
      <c r="BS58" s="52"/>
      <c r="BT58" s="53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170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170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170</v>
      </c>
      <c r="BV60" s="50"/>
      <c r="BW60" s="50"/>
      <c r="BX60" s="50"/>
      <c r="BY60" s="50"/>
      <c r="CA60" t="s">
        <v>27</v>
      </c>
    </row>
    <row r="61" spans="1:79" s="6" customFormat="1" ht="12.75" customHeight="1" x14ac:dyDescent="0.2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29" t="s">
        <v>235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4" t="s">
        <v>207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 x14ac:dyDescent="0.2">
      <c r="A65" s="62" t="s">
        <v>118</v>
      </c>
      <c r="B65" s="63"/>
      <c r="C65" s="63"/>
      <c r="D65" s="64"/>
      <c r="E65" s="54" t="s">
        <v>19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36" t="s">
        <v>229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234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4" t="s">
        <v>4</v>
      </c>
      <c r="Y66" s="55"/>
      <c r="Z66" s="55"/>
      <c r="AA66" s="55"/>
      <c r="AB66" s="56"/>
      <c r="AC66" s="54" t="s">
        <v>3</v>
      </c>
      <c r="AD66" s="55"/>
      <c r="AE66" s="55"/>
      <c r="AF66" s="55"/>
      <c r="AG66" s="56"/>
      <c r="AH66" s="51" t="s">
        <v>116</v>
      </c>
      <c r="AI66" s="52"/>
      <c r="AJ66" s="52"/>
      <c r="AK66" s="52"/>
      <c r="AL66" s="53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1" t="s">
        <v>116</v>
      </c>
      <c r="BC66" s="52"/>
      <c r="BD66" s="52"/>
      <c r="BE66" s="52"/>
      <c r="BF66" s="53"/>
      <c r="BG66" s="36" t="s">
        <v>96</v>
      </c>
      <c r="BH66" s="37"/>
      <c r="BI66" s="37"/>
      <c r="BJ66" s="37"/>
      <c r="BK66" s="38"/>
    </row>
    <row r="67" spans="1:79" ht="12.75" customHeight="1" x14ac:dyDescent="0.2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 x14ac:dyDescent="0.2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171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171</v>
      </c>
      <c r="BH68" s="48"/>
      <c r="BI68" s="48"/>
      <c r="BJ68" s="48"/>
      <c r="BK68" s="49"/>
      <c r="CA68" t="s">
        <v>29</v>
      </c>
    </row>
    <row r="69" spans="1:79" s="99" customFormat="1" ht="12.75" customHeight="1" x14ac:dyDescent="0.2">
      <c r="A69" s="89">
        <v>3122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  <c r="CA69" s="99" t="s">
        <v>30</v>
      </c>
    </row>
    <row r="70" spans="1:79" s="6" customFormat="1" ht="12.75" customHeight="1" x14ac:dyDescent="0.2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 x14ac:dyDescent="0.2">
      <c r="A72" s="29" t="s">
        <v>236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12.75">
      <c r="A73" s="44" t="s">
        <v>207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 x14ac:dyDescent="12.75">
      <c r="A74" s="62" t="s">
        <v>119</v>
      </c>
      <c r="B74" s="63"/>
      <c r="C74" s="63"/>
      <c r="D74" s="63"/>
      <c r="E74" s="64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229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234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 x14ac:dyDescent="0.2">
      <c r="A75" s="65"/>
      <c r="B75" s="66"/>
      <c r="C75" s="66"/>
      <c r="D75" s="66"/>
      <c r="E75" s="6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 x14ac:dyDescent="0.2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 x14ac:dyDescent="0.2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 x14ac:dyDescent="0.2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12.75">
      <c r="A83" s="44" t="s">
        <v>207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 x14ac:dyDescent="0.2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208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211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218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 x14ac:dyDescent="0.2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 x14ac:dyDescent="0.2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9" customFormat="1" ht="38.25" customHeight="1" x14ac:dyDescent="0.2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0</v>
      </c>
      <c r="AJ88" s="97"/>
      <c r="AK88" s="97"/>
      <c r="AL88" s="97"/>
      <c r="AM88" s="98"/>
      <c r="AN88" s="96">
        <v>0</v>
      </c>
      <c r="AO88" s="97"/>
      <c r="AP88" s="97"/>
      <c r="AQ88" s="97"/>
      <c r="AR88" s="98"/>
      <c r="AS88" s="96">
        <v>98000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98000</v>
      </c>
      <c r="BC88" s="97"/>
      <c r="BD88" s="97"/>
      <c r="BE88" s="97"/>
      <c r="BF88" s="98"/>
      <c r="BG88" s="96">
        <v>0</v>
      </c>
      <c r="BH88" s="97"/>
      <c r="BI88" s="97"/>
      <c r="BJ88" s="97"/>
      <c r="BK88" s="98"/>
      <c r="BL88" s="96">
        <v>196000</v>
      </c>
      <c r="BM88" s="97"/>
      <c r="BN88" s="97"/>
      <c r="BO88" s="97"/>
      <c r="BP88" s="98"/>
      <c r="BQ88" s="96">
        <v>196000</v>
      </c>
      <c r="BR88" s="97"/>
      <c r="BS88" s="97"/>
      <c r="BT88" s="98"/>
      <c r="BU88" s="96">
        <f>IF(ISNUMBER(BG88),BG88,0)+IF(ISNUMBER(BL88),BL88,0)</f>
        <v>196000</v>
      </c>
      <c r="BV88" s="97"/>
      <c r="BW88" s="97"/>
      <c r="BX88" s="97"/>
      <c r="BY88" s="98"/>
      <c r="CA88" s="99" t="s">
        <v>34</v>
      </c>
    </row>
    <row r="89" spans="1:79" s="6" customFormat="1" ht="12.75" customHeight="1" x14ac:dyDescent="0.2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0</v>
      </c>
      <c r="AJ89" s="105"/>
      <c r="AK89" s="105"/>
      <c r="AL89" s="105"/>
      <c r="AM89" s="106"/>
      <c r="AN89" s="104">
        <v>0</v>
      </c>
      <c r="AO89" s="105"/>
      <c r="AP89" s="105"/>
      <c r="AQ89" s="105"/>
      <c r="AR89" s="106"/>
      <c r="AS89" s="104">
        <v>98000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98000</v>
      </c>
      <c r="BC89" s="105"/>
      <c r="BD89" s="105"/>
      <c r="BE89" s="105"/>
      <c r="BF89" s="106"/>
      <c r="BG89" s="104">
        <v>0</v>
      </c>
      <c r="BH89" s="105"/>
      <c r="BI89" s="105"/>
      <c r="BJ89" s="105"/>
      <c r="BK89" s="106"/>
      <c r="BL89" s="104">
        <v>196000</v>
      </c>
      <c r="BM89" s="105"/>
      <c r="BN89" s="105"/>
      <c r="BO89" s="105"/>
      <c r="BP89" s="106"/>
      <c r="BQ89" s="104">
        <v>196000</v>
      </c>
      <c r="BR89" s="105"/>
      <c r="BS89" s="105"/>
      <c r="BT89" s="106"/>
      <c r="BU89" s="104">
        <f>IF(ISNUMBER(BG89),BG89,0)+IF(ISNUMBER(BL89),BL89,0)</f>
        <v>196000</v>
      </c>
      <c r="BV89" s="105"/>
      <c r="BW89" s="105"/>
      <c r="BX89" s="105"/>
      <c r="BY89" s="106"/>
    </row>
    <row r="91" spans="1:79" ht="14.25" customHeight="1" x14ac:dyDescent="0.2">
      <c r="A91" s="29" t="s">
        <v>237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12.75">
      <c r="A92" s="75" t="s">
        <v>207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 x14ac:dyDescent="0.2">
      <c r="A93" s="54" t="s">
        <v>6</v>
      </c>
      <c r="B93" s="55"/>
      <c r="C93" s="55"/>
      <c r="D93" s="54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27" t="s">
        <v>229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234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7"/>
      <c r="B94" s="58"/>
      <c r="C94" s="58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1" t="s">
        <v>116</v>
      </c>
      <c r="AF94" s="52"/>
      <c r="AG94" s="52"/>
      <c r="AH94" s="52"/>
      <c r="AI94" s="53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1" t="s">
        <v>116</v>
      </c>
      <c r="AZ94" s="52"/>
      <c r="BA94" s="52"/>
      <c r="BB94" s="52"/>
      <c r="BC94" s="53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6" t="s">
        <v>169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 x14ac:dyDescent="0.2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171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171</v>
      </c>
      <c r="BE96" s="50"/>
      <c r="BF96" s="50"/>
      <c r="BG96" s="50"/>
      <c r="BH96" s="50"/>
      <c r="CA96" s="1" t="s">
        <v>35</v>
      </c>
    </row>
    <row r="97" spans="1:79" s="99" customFormat="1" ht="38.25" customHeight="1" x14ac:dyDescent="0.2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 x14ac:dyDescent="0.2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0</v>
      </c>
      <c r="AK98" s="85"/>
      <c r="AL98" s="85"/>
      <c r="AM98" s="85"/>
      <c r="AN98" s="85"/>
      <c r="AO98" s="103">
        <v>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0</v>
      </c>
      <c r="BE98" s="85"/>
      <c r="BF98" s="85"/>
      <c r="BG98" s="85"/>
      <c r="BH98" s="85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222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4" t="s">
        <v>6</v>
      </c>
      <c r="B103" s="55"/>
      <c r="C103" s="55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208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211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218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 x14ac:dyDescent="0.2">
      <c r="A104" s="57"/>
      <c r="B104" s="58"/>
      <c r="C104" s="5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 x14ac:dyDescent="0.2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57" customHeight="1" x14ac:dyDescent="0.2">
      <c r="A108" s="89">
        <v>1</v>
      </c>
      <c r="B108" s="90"/>
      <c r="C108" s="90"/>
      <c r="D108" s="114" t="s">
        <v>179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27" t="s">
        <v>180</v>
      </c>
      <c r="R108" s="27"/>
      <c r="S108" s="27"/>
      <c r="T108" s="27"/>
      <c r="U108" s="27"/>
      <c r="V108" s="114" t="s">
        <v>181</v>
      </c>
      <c r="W108" s="93"/>
      <c r="X108" s="93"/>
      <c r="Y108" s="93"/>
      <c r="Z108" s="93"/>
      <c r="AA108" s="93"/>
      <c r="AB108" s="93"/>
      <c r="AC108" s="93"/>
      <c r="AD108" s="93"/>
      <c r="AE108" s="94"/>
      <c r="AF108" s="115">
        <v>0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0</v>
      </c>
      <c r="AQ108" s="115"/>
      <c r="AR108" s="115"/>
      <c r="AS108" s="115"/>
      <c r="AT108" s="115"/>
      <c r="AU108" s="115">
        <v>0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0</v>
      </c>
      <c r="BF108" s="115"/>
      <c r="BG108" s="115"/>
      <c r="BH108" s="115"/>
      <c r="BI108" s="115"/>
      <c r="BJ108" s="115">
        <v>0</v>
      </c>
      <c r="BK108" s="115"/>
      <c r="BL108" s="115"/>
      <c r="BM108" s="115"/>
      <c r="BN108" s="115"/>
      <c r="BO108" s="115">
        <v>1</v>
      </c>
      <c r="BP108" s="115"/>
      <c r="BQ108" s="115"/>
      <c r="BR108" s="115"/>
      <c r="BS108" s="115"/>
      <c r="BT108" s="115">
        <v>1</v>
      </c>
      <c r="BU108" s="115"/>
      <c r="BV108" s="115"/>
      <c r="BW108" s="115"/>
      <c r="BX108" s="115"/>
    </row>
    <row r="109" spans="1:79" s="6" customFormat="1" ht="15" customHeight="1" x14ac:dyDescent="0.2">
      <c r="A109" s="86">
        <v>0</v>
      </c>
      <c r="B109" s="87"/>
      <c r="C109" s="87"/>
      <c r="D109" s="113" t="s">
        <v>182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2"/>
      <c r="Q109" s="111"/>
      <c r="R109" s="111"/>
      <c r="S109" s="111"/>
      <c r="T109" s="111"/>
      <c r="U109" s="111"/>
      <c r="V109" s="113"/>
      <c r="W109" s="101"/>
      <c r="X109" s="101"/>
      <c r="Y109" s="101"/>
      <c r="Z109" s="101"/>
      <c r="AA109" s="101"/>
      <c r="AB109" s="101"/>
      <c r="AC109" s="101"/>
      <c r="AD109" s="101"/>
      <c r="AE109" s="10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99" customFormat="1" ht="28.5" customHeight="1" x14ac:dyDescent="0.2">
      <c r="A110" s="89">
        <v>2</v>
      </c>
      <c r="B110" s="90"/>
      <c r="C110" s="90"/>
      <c r="D110" s="114" t="s">
        <v>183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184</v>
      </c>
      <c r="R110" s="27"/>
      <c r="S110" s="27"/>
      <c r="T110" s="27"/>
      <c r="U110" s="27"/>
      <c r="V110" s="114" t="s">
        <v>181</v>
      </c>
      <c r="W110" s="93"/>
      <c r="X110" s="93"/>
      <c r="Y110" s="93"/>
      <c r="Z110" s="93"/>
      <c r="AA110" s="93"/>
      <c r="AB110" s="93"/>
      <c r="AC110" s="93"/>
      <c r="AD110" s="93"/>
      <c r="AE110" s="94"/>
      <c r="AF110" s="115">
        <v>0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0</v>
      </c>
      <c r="AQ110" s="115"/>
      <c r="AR110" s="115"/>
      <c r="AS110" s="115"/>
      <c r="AT110" s="115"/>
      <c r="AU110" s="115">
        <v>0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0</v>
      </c>
      <c r="BF110" s="115"/>
      <c r="BG110" s="115"/>
      <c r="BH110" s="115"/>
      <c r="BI110" s="115"/>
      <c r="BJ110" s="115">
        <v>0</v>
      </c>
      <c r="BK110" s="115"/>
      <c r="BL110" s="115"/>
      <c r="BM110" s="115"/>
      <c r="BN110" s="115"/>
      <c r="BO110" s="115">
        <v>1</v>
      </c>
      <c r="BP110" s="115"/>
      <c r="BQ110" s="115"/>
      <c r="BR110" s="115"/>
      <c r="BS110" s="115"/>
      <c r="BT110" s="115">
        <v>1</v>
      </c>
      <c r="BU110" s="115"/>
      <c r="BV110" s="115"/>
      <c r="BW110" s="115"/>
      <c r="BX110" s="115"/>
    </row>
    <row r="111" spans="1:79" s="6" customFormat="1" ht="15" customHeight="1" x14ac:dyDescent="0.2">
      <c r="A111" s="86">
        <v>0</v>
      </c>
      <c r="B111" s="87"/>
      <c r="C111" s="87"/>
      <c r="D111" s="113" t="s">
        <v>185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3"/>
      <c r="W111" s="101"/>
      <c r="X111" s="101"/>
      <c r="Y111" s="101"/>
      <c r="Z111" s="101"/>
      <c r="AA111" s="101"/>
      <c r="AB111" s="101"/>
      <c r="AC111" s="101"/>
      <c r="AD111" s="101"/>
      <c r="AE111" s="10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99" customFormat="1" ht="28.5" customHeight="1" x14ac:dyDescent="0.2">
      <c r="A112" s="89">
        <v>3</v>
      </c>
      <c r="B112" s="90"/>
      <c r="C112" s="90"/>
      <c r="D112" s="114" t="s">
        <v>186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187</v>
      </c>
      <c r="R112" s="27"/>
      <c r="S112" s="27"/>
      <c r="T112" s="27"/>
      <c r="U112" s="27"/>
      <c r="V112" s="114" t="s">
        <v>188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0</v>
      </c>
      <c r="AQ112" s="115"/>
      <c r="AR112" s="115"/>
      <c r="AS112" s="115"/>
      <c r="AT112" s="115"/>
      <c r="AU112" s="115">
        <v>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0</v>
      </c>
      <c r="BF112" s="115"/>
      <c r="BG112" s="115"/>
      <c r="BH112" s="115"/>
      <c r="BI112" s="115"/>
      <c r="BJ112" s="115">
        <v>0</v>
      </c>
      <c r="BK112" s="115"/>
      <c r="BL112" s="115"/>
      <c r="BM112" s="115"/>
      <c r="BN112" s="115"/>
      <c r="BO112" s="115">
        <v>196000</v>
      </c>
      <c r="BP112" s="115"/>
      <c r="BQ112" s="115"/>
      <c r="BR112" s="115"/>
      <c r="BS112" s="115"/>
      <c r="BT112" s="115">
        <v>196000</v>
      </c>
      <c r="BU112" s="115"/>
      <c r="BV112" s="115"/>
      <c r="BW112" s="115"/>
      <c r="BX112" s="115"/>
    </row>
    <row r="113" spans="1:79" s="6" customFormat="1" ht="15" customHeight="1" x14ac:dyDescent="0.2">
      <c r="A113" s="86">
        <v>0</v>
      </c>
      <c r="B113" s="87"/>
      <c r="C113" s="87"/>
      <c r="D113" s="113" t="s">
        <v>189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3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99" customFormat="1" ht="15" customHeight="1" x14ac:dyDescent="0.2">
      <c r="A114" s="89">
        <v>4</v>
      </c>
      <c r="B114" s="90"/>
      <c r="C114" s="90"/>
      <c r="D114" s="114" t="s">
        <v>190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191</v>
      </c>
      <c r="R114" s="27"/>
      <c r="S114" s="27"/>
      <c r="T114" s="27"/>
      <c r="U114" s="27"/>
      <c r="V114" s="114" t="s">
        <v>192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5">
        <v>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0</v>
      </c>
      <c r="AQ114" s="115"/>
      <c r="AR114" s="115"/>
      <c r="AS114" s="115"/>
      <c r="AT114" s="115"/>
      <c r="AU114" s="115">
        <v>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0</v>
      </c>
      <c r="BF114" s="115"/>
      <c r="BG114" s="115"/>
      <c r="BH114" s="115"/>
      <c r="BI114" s="115"/>
      <c r="BJ114" s="115">
        <v>0</v>
      </c>
      <c r="BK114" s="115"/>
      <c r="BL114" s="115"/>
      <c r="BM114" s="115"/>
      <c r="BN114" s="115"/>
      <c r="BO114" s="115">
        <v>100</v>
      </c>
      <c r="BP114" s="115"/>
      <c r="BQ114" s="115"/>
      <c r="BR114" s="115"/>
      <c r="BS114" s="115"/>
      <c r="BT114" s="115">
        <v>100</v>
      </c>
      <c r="BU114" s="115"/>
      <c r="BV114" s="115"/>
      <c r="BW114" s="115"/>
      <c r="BX114" s="115"/>
    </row>
    <row r="116" spans="1:79" ht="14.25" customHeight="1" x14ac:dyDescent="12.75">
      <c r="A116" s="29" t="s">
        <v>238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4" t="s">
        <v>6</v>
      </c>
      <c r="B117" s="55"/>
      <c r="C117" s="55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6" t="s">
        <v>229</v>
      </c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8"/>
      <c r="AU117" s="36" t="s">
        <v>234</v>
      </c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8"/>
    </row>
    <row r="118" spans="1:79" ht="28.5" customHeight="1" x14ac:dyDescent="0.2">
      <c r="A118" s="57"/>
      <c r="B118" s="58"/>
      <c r="C118" s="58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6">
        <v>1</v>
      </c>
      <c r="B119" s="37"/>
      <c r="C119" s="37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39" t="s">
        <v>154</v>
      </c>
      <c r="B120" s="40"/>
      <c r="C120" s="40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0" t="s">
        <v>178</v>
      </c>
      <c r="AQ120" s="50"/>
      <c r="AR120" s="50"/>
      <c r="AS120" s="50"/>
      <c r="AT120" s="50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0" t="s">
        <v>178</v>
      </c>
      <c r="BF120" s="50"/>
      <c r="BG120" s="50"/>
      <c r="BH120" s="50"/>
      <c r="BI120" s="50"/>
      <c r="CA120" t="s">
        <v>39</v>
      </c>
    </row>
    <row r="121" spans="1:79" s="6" customFormat="1" ht="14.25" x14ac:dyDescent="0.2">
      <c r="A121" s="86">
        <v>0</v>
      </c>
      <c r="B121" s="87"/>
      <c r="C121" s="87"/>
      <c r="D121" s="111" t="s">
        <v>177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CA121" s="6" t="s">
        <v>40</v>
      </c>
    </row>
    <row r="122" spans="1:79" s="99" customFormat="1" ht="57" customHeight="1" x14ac:dyDescent="0.2">
      <c r="A122" s="89">
        <v>1</v>
      </c>
      <c r="B122" s="90"/>
      <c r="C122" s="90"/>
      <c r="D122" s="114" t="s">
        <v>179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180</v>
      </c>
      <c r="R122" s="27"/>
      <c r="S122" s="27"/>
      <c r="T122" s="27"/>
      <c r="U122" s="27"/>
      <c r="V122" s="114" t="s">
        <v>181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0</v>
      </c>
      <c r="AQ122" s="115"/>
      <c r="AR122" s="115"/>
      <c r="AS122" s="115"/>
      <c r="AT122" s="115"/>
      <c r="AU122" s="115">
        <v>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0</v>
      </c>
      <c r="BF122" s="115"/>
      <c r="BG122" s="115"/>
      <c r="BH122" s="115"/>
      <c r="BI122" s="115"/>
    </row>
    <row r="123" spans="1:79" s="6" customFormat="1" ht="14.25" x14ac:dyDescent="0.2">
      <c r="A123" s="86">
        <v>0</v>
      </c>
      <c r="B123" s="87"/>
      <c r="C123" s="87"/>
      <c r="D123" s="113" t="s">
        <v>182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/>
      <c r="R123" s="111"/>
      <c r="S123" s="111"/>
      <c r="T123" s="111"/>
      <c r="U123" s="111"/>
      <c r="V123" s="113"/>
      <c r="W123" s="101"/>
      <c r="X123" s="101"/>
      <c r="Y123" s="101"/>
      <c r="Z123" s="101"/>
      <c r="AA123" s="101"/>
      <c r="AB123" s="101"/>
      <c r="AC123" s="101"/>
      <c r="AD123" s="101"/>
      <c r="AE123" s="10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</row>
    <row r="124" spans="1:79" s="99" customFormat="1" ht="28.5" customHeight="1" x14ac:dyDescent="0.2">
      <c r="A124" s="89">
        <v>2</v>
      </c>
      <c r="B124" s="90"/>
      <c r="C124" s="90"/>
      <c r="D124" s="114" t="s">
        <v>183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184</v>
      </c>
      <c r="R124" s="27"/>
      <c r="S124" s="27"/>
      <c r="T124" s="27"/>
      <c r="U124" s="27"/>
      <c r="V124" s="114" t="s">
        <v>181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0</v>
      </c>
      <c r="AQ124" s="115"/>
      <c r="AR124" s="115"/>
      <c r="AS124" s="115"/>
      <c r="AT124" s="115"/>
      <c r="AU124" s="115">
        <v>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0</v>
      </c>
      <c r="BF124" s="115"/>
      <c r="BG124" s="115"/>
      <c r="BH124" s="115"/>
      <c r="BI124" s="115"/>
    </row>
    <row r="125" spans="1:79" s="6" customFormat="1" ht="14.25" x14ac:dyDescent="0.2">
      <c r="A125" s="86">
        <v>0</v>
      </c>
      <c r="B125" s="87"/>
      <c r="C125" s="87"/>
      <c r="D125" s="113" t="s">
        <v>185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</row>
    <row r="126" spans="1:79" s="99" customFormat="1" ht="28.5" customHeight="1" x14ac:dyDescent="0.2">
      <c r="A126" s="89">
        <v>3</v>
      </c>
      <c r="B126" s="90"/>
      <c r="C126" s="90"/>
      <c r="D126" s="114" t="s">
        <v>186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187</v>
      </c>
      <c r="R126" s="27"/>
      <c r="S126" s="27"/>
      <c r="T126" s="27"/>
      <c r="U126" s="27"/>
      <c r="V126" s="114" t="s">
        <v>188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0</v>
      </c>
      <c r="AQ126" s="115"/>
      <c r="AR126" s="115"/>
      <c r="AS126" s="115"/>
      <c r="AT126" s="115"/>
      <c r="AU126" s="115">
        <v>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0</v>
      </c>
      <c r="BF126" s="115"/>
      <c r="BG126" s="115"/>
      <c r="BH126" s="115"/>
      <c r="BI126" s="115"/>
    </row>
    <row r="127" spans="1:79" s="6" customFormat="1" ht="14.25" x14ac:dyDescent="0.2">
      <c r="A127" s="86">
        <v>0</v>
      </c>
      <c r="B127" s="87"/>
      <c r="C127" s="87"/>
      <c r="D127" s="113" t="s">
        <v>189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3"/>
      <c r="W127" s="101"/>
      <c r="X127" s="101"/>
      <c r="Y127" s="101"/>
      <c r="Z127" s="101"/>
      <c r="AA127" s="101"/>
      <c r="AB127" s="101"/>
      <c r="AC127" s="101"/>
      <c r="AD127" s="101"/>
      <c r="AE127" s="10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</row>
    <row r="128" spans="1:79" s="99" customFormat="1" ht="14.25" customHeight="1" x14ac:dyDescent="0.2">
      <c r="A128" s="89">
        <v>4</v>
      </c>
      <c r="B128" s="90"/>
      <c r="C128" s="90"/>
      <c r="D128" s="114" t="s">
        <v>190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191</v>
      </c>
      <c r="R128" s="27"/>
      <c r="S128" s="27"/>
      <c r="T128" s="27"/>
      <c r="U128" s="27"/>
      <c r="V128" s="114" t="s">
        <v>192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0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v>0</v>
      </c>
      <c r="AQ128" s="115"/>
      <c r="AR128" s="115"/>
      <c r="AS128" s="115"/>
      <c r="AT128" s="115"/>
      <c r="AU128" s="115">
        <v>0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v>0</v>
      </c>
      <c r="BF128" s="115"/>
      <c r="BG128" s="115"/>
      <c r="BH128" s="115"/>
      <c r="BI128" s="115"/>
    </row>
    <row r="130" spans="1:79" ht="14.25" customHeight="1" x14ac:dyDescent="12.75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4" t="s">
        <v>207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</row>
    <row r="132" spans="1:79" ht="12.95" customHeight="1" x14ac:dyDescent="0.2">
      <c r="A132" s="54" t="s">
        <v>19</v>
      </c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6"/>
      <c r="U132" s="27" t="s">
        <v>208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211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218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229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234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7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9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6">
        <v>1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8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39" t="s">
        <v>57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6" t="s">
        <v>147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8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CA136" s="6" t="s">
        <v>42</v>
      </c>
    </row>
    <row r="137" spans="1:79" s="99" customFormat="1" ht="38.25" customHeight="1" x14ac:dyDescent="0.2">
      <c r="A137" s="92" t="s">
        <v>193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117" t="s">
        <v>173</v>
      </c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 t="s">
        <v>173</v>
      </c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 t="s">
        <v>173</v>
      </c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 t="s">
        <v>173</v>
      </c>
      <c r="AZ137" s="117"/>
      <c r="BA137" s="117"/>
      <c r="BB137" s="117"/>
      <c r="BC137" s="117"/>
      <c r="BD137" s="117"/>
      <c r="BE137" s="117"/>
      <c r="BF137" s="117"/>
      <c r="BG137" s="117"/>
      <c r="BH137" s="117"/>
      <c r="BI137" s="117" t="s">
        <v>173</v>
      </c>
      <c r="BJ137" s="117"/>
      <c r="BK137" s="117"/>
      <c r="BL137" s="117"/>
      <c r="BM137" s="117"/>
      <c r="BN137" s="117"/>
      <c r="BO137" s="117"/>
      <c r="BP137" s="117"/>
      <c r="BQ137" s="117"/>
      <c r="BR137" s="117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4" t="s">
        <v>6</v>
      </c>
      <c r="B141" s="55"/>
      <c r="C141" s="55"/>
      <c r="D141" s="54" t="s">
        <v>10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6"/>
      <c r="W141" s="27" t="s">
        <v>208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212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223</v>
      </c>
      <c r="AV141" s="27"/>
      <c r="AW141" s="27"/>
      <c r="AX141" s="27"/>
      <c r="AY141" s="27"/>
      <c r="AZ141" s="27"/>
      <c r="BA141" s="27" t="s">
        <v>230</v>
      </c>
      <c r="BB141" s="27"/>
      <c r="BC141" s="27"/>
      <c r="BD141" s="27"/>
      <c r="BE141" s="27"/>
      <c r="BF141" s="27"/>
      <c r="BG141" s="27" t="s">
        <v>239</v>
      </c>
      <c r="BH141" s="27"/>
      <c r="BI141" s="27"/>
      <c r="BJ141" s="27"/>
      <c r="BK141" s="27"/>
      <c r="BL141" s="27"/>
    </row>
    <row r="142" spans="1:79" ht="15" customHeight="1" x14ac:dyDescent="12.75">
      <c r="A142" s="71"/>
      <c r="B142" s="72"/>
      <c r="C142" s="72"/>
      <c r="D142" s="71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3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4" t="s">
        <v>4</v>
      </c>
      <c r="AV142" s="74"/>
      <c r="AW142" s="74"/>
      <c r="AX142" s="74" t="s">
        <v>3</v>
      </c>
      <c r="AY142" s="74"/>
      <c r="AZ142" s="74"/>
      <c r="BA142" s="74" t="s">
        <v>4</v>
      </c>
      <c r="BB142" s="74"/>
      <c r="BC142" s="74"/>
      <c r="BD142" s="74" t="s">
        <v>3</v>
      </c>
      <c r="BE142" s="74"/>
      <c r="BF142" s="74"/>
      <c r="BG142" s="74" t="s">
        <v>4</v>
      </c>
      <c r="BH142" s="74"/>
      <c r="BI142" s="74"/>
      <c r="BJ142" s="74" t="s">
        <v>3</v>
      </c>
      <c r="BK142" s="74"/>
      <c r="BL142" s="74"/>
    </row>
    <row r="143" spans="1:79" ht="57" customHeight="1" x14ac:dyDescent="12.75">
      <c r="A143" s="57"/>
      <c r="B143" s="58"/>
      <c r="C143" s="58"/>
      <c r="D143" s="57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9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</row>
    <row r="144" spans="1:79" ht="15" customHeight="1" x14ac:dyDescent="0.2">
      <c r="A144" s="36">
        <v>1</v>
      </c>
      <c r="B144" s="37"/>
      <c r="C144" s="37"/>
      <c r="D144" s="36">
        <v>2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8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39" t="s">
        <v>69</v>
      </c>
      <c r="B145" s="40"/>
      <c r="C145" s="40"/>
      <c r="D145" s="39" t="s">
        <v>57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1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6">
        <v>1</v>
      </c>
      <c r="B146" s="87"/>
      <c r="C146" s="87"/>
      <c r="D146" s="100" t="s">
        <v>194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CA146" s="6" t="s">
        <v>43</v>
      </c>
    </row>
    <row r="147" spans="1:79" s="99" customFormat="1" ht="25.5" customHeight="1" x14ac:dyDescent="0.2">
      <c r="A147" s="89">
        <v>2</v>
      </c>
      <c r="B147" s="90"/>
      <c r="C147" s="90"/>
      <c r="D147" s="92" t="s">
        <v>195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4"/>
      <c r="W147" s="115" t="s">
        <v>173</v>
      </c>
      <c r="X147" s="115"/>
      <c r="Y147" s="115"/>
      <c r="Z147" s="115" t="s">
        <v>173</v>
      </c>
      <c r="AA147" s="115"/>
      <c r="AB147" s="115"/>
      <c r="AC147" s="115"/>
      <c r="AD147" s="115"/>
      <c r="AE147" s="115"/>
      <c r="AF147" s="115"/>
      <c r="AG147" s="115"/>
      <c r="AH147" s="115"/>
      <c r="AI147" s="115" t="s">
        <v>173</v>
      </c>
      <c r="AJ147" s="115"/>
      <c r="AK147" s="115"/>
      <c r="AL147" s="115" t="s">
        <v>173</v>
      </c>
      <c r="AM147" s="115"/>
      <c r="AN147" s="115"/>
      <c r="AO147" s="115"/>
      <c r="AP147" s="115"/>
      <c r="AQ147" s="115"/>
      <c r="AR147" s="115"/>
      <c r="AS147" s="115"/>
      <c r="AT147" s="115"/>
      <c r="AU147" s="115" t="s">
        <v>173</v>
      </c>
      <c r="AV147" s="115"/>
      <c r="AW147" s="115"/>
      <c r="AX147" s="115"/>
      <c r="AY147" s="115"/>
      <c r="AZ147" s="115"/>
      <c r="BA147" s="115" t="s">
        <v>173</v>
      </c>
      <c r="BB147" s="115"/>
      <c r="BC147" s="115"/>
      <c r="BD147" s="115"/>
      <c r="BE147" s="115"/>
      <c r="BF147" s="115"/>
      <c r="BG147" s="115" t="s">
        <v>173</v>
      </c>
      <c r="BH147" s="115"/>
      <c r="BI147" s="115"/>
      <c r="BJ147" s="115"/>
      <c r="BK147" s="115"/>
      <c r="BL147" s="115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12.75">
      <c r="A151" s="29" t="s">
        <v>224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12.75">
      <c r="A152" s="31" t="s">
        <v>207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6" t="s">
        <v>208</v>
      </c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7"/>
      <c r="AP153" s="36" t="s">
        <v>211</v>
      </c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8"/>
      <c r="BE153" s="36" t="s">
        <v>218</v>
      </c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8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12.75">
      <c r="A156" s="26" t="s">
        <v>69</v>
      </c>
      <c r="B156" s="26"/>
      <c r="C156" s="26"/>
      <c r="D156" s="26"/>
      <c r="E156" s="26"/>
      <c r="F156" s="26"/>
      <c r="G156" s="61" t="s">
        <v>57</v>
      </c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 t="s">
        <v>79</v>
      </c>
      <c r="U156" s="61"/>
      <c r="V156" s="61"/>
      <c r="W156" s="61"/>
      <c r="X156" s="61"/>
      <c r="Y156" s="61"/>
      <c r="Z156" s="61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0" t="s">
        <v>122</v>
      </c>
      <c r="AL156" s="50"/>
      <c r="AM156" s="50"/>
      <c r="AN156" s="50"/>
      <c r="AO156" s="50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0" t="s">
        <v>122</v>
      </c>
      <c r="BA156" s="50"/>
      <c r="BB156" s="50"/>
      <c r="BC156" s="50"/>
      <c r="BD156" s="50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0" t="s">
        <v>122</v>
      </c>
      <c r="BP156" s="50"/>
      <c r="BQ156" s="50"/>
      <c r="BR156" s="50"/>
      <c r="BS156" s="50"/>
      <c r="CA156" s="1" t="s">
        <v>44</v>
      </c>
    </row>
    <row r="157" spans="1:79" s="6" customFormat="1" ht="12.75" customHeight="1" x14ac:dyDescent="0.2">
      <c r="A157" s="85"/>
      <c r="B157" s="85"/>
      <c r="C157" s="85"/>
      <c r="D157" s="85"/>
      <c r="E157" s="85"/>
      <c r="F157" s="85"/>
      <c r="G157" s="118" t="s">
        <v>147</v>
      </c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9"/>
      <c r="U157" s="119"/>
      <c r="V157" s="119"/>
      <c r="W157" s="119"/>
      <c r="X157" s="119"/>
      <c r="Y157" s="119"/>
      <c r="Z157" s="119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>
        <f>IF(ISNUMBER(AA157),AA157,0)+IF(ISNUMBER(AF157),AF157,0)</f>
        <v>0</v>
      </c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>
        <f>IF(ISNUMBER(AP157),AP157,0)+IF(ISNUMBER(AU157),AU157,0)</f>
        <v>0</v>
      </c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>
        <f>IF(ISNUMBER(BE157),BE157,0)+IF(ISNUMBER(BJ157),BJ157,0)</f>
        <v>0</v>
      </c>
      <c r="BP157" s="116"/>
      <c r="BQ157" s="116"/>
      <c r="BR157" s="116"/>
      <c r="BS157" s="116"/>
      <c r="CA157" s="6" t="s">
        <v>45</v>
      </c>
    </row>
    <row r="159" spans="1:79" ht="13.5" customHeight="1" x14ac:dyDescent="12.75">
      <c r="A159" s="29" t="s">
        <v>240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79" ht="15" customHeight="1" x14ac:dyDescent="0.2">
      <c r="A160" s="44" t="s">
        <v>207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</row>
    <row r="161" spans="1:79" ht="15" customHeight="1" x14ac:dyDescent="0.2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6" t="s">
        <v>229</v>
      </c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7"/>
      <c r="AP161" s="36" t="s">
        <v>234</v>
      </c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</row>
    <row r="162" spans="1:79" ht="32.1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</row>
    <row r="163" spans="1:79" ht="15" customHeight="1" x14ac:dyDescent="0.2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</row>
    <row r="164" spans="1:79" s="1" customFormat="1" ht="12" hidden="1" customHeight="1" x14ac:dyDescent="0.2">
      <c r="A164" s="26" t="s">
        <v>69</v>
      </c>
      <c r="B164" s="26"/>
      <c r="C164" s="26"/>
      <c r="D164" s="26"/>
      <c r="E164" s="26"/>
      <c r="F164" s="26"/>
      <c r="G164" s="61" t="s">
        <v>57</v>
      </c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 t="s">
        <v>79</v>
      </c>
      <c r="U164" s="61"/>
      <c r="V164" s="61"/>
      <c r="W164" s="61"/>
      <c r="X164" s="61"/>
      <c r="Y164" s="61"/>
      <c r="Z164" s="61"/>
      <c r="AA164" s="30" t="s">
        <v>60</v>
      </c>
      <c r="AB164" s="30"/>
      <c r="AC164" s="30"/>
      <c r="AD164" s="30"/>
      <c r="AE164" s="30"/>
      <c r="AF164" s="30" t="s">
        <v>61</v>
      </c>
      <c r="AG164" s="30"/>
      <c r="AH164" s="30"/>
      <c r="AI164" s="30"/>
      <c r="AJ164" s="30"/>
      <c r="AK164" s="50" t="s">
        <v>122</v>
      </c>
      <c r="AL164" s="50"/>
      <c r="AM164" s="50"/>
      <c r="AN164" s="50"/>
      <c r="AO164" s="50"/>
      <c r="AP164" s="30" t="s">
        <v>62</v>
      </c>
      <c r="AQ164" s="30"/>
      <c r="AR164" s="30"/>
      <c r="AS164" s="30"/>
      <c r="AT164" s="30"/>
      <c r="AU164" s="30" t="s">
        <v>63</v>
      </c>
      <c r="AV164" s="30"/>
      <c r="AW164" s="30"/>
      <c r="AX164" s="30"/>
      <c r="AY164" s="30"/>
      <c r="AZ164" s="50" t="s">
        <v>122</v>
      </c>
      <c r="BA164" s="50"/>
      <c r="BB164" s="50"/>
      <c r="BC164" s="50"/>
      <c r="BD164" s="50"/>
      <c r="CA164" s="1" t="s">
        <v>46</v>
      </c>
    </row>
    <row r="165" spans="1:79" s="6" customFormat="1" x14ac:dyDescent="0.2">
      <c r="A165" s="85"/>
      <c r="B165" s="85"/>
      <c r="C165" s="85"/>
      <c r="D165" s="85"/>
      <c r="E165" s="85"/>
      <c r="F165" s="85"/>
      <c r="G165" s="118" t="s">
        <v>147</v>
      </c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9"/>
      <c r="U165" s="119"/>
      <c r="V165" s="119"/>
      <c r="W165" s="119"/>
      <c r="X165" s="119"/>
      <c r="Y165" s="119"/>
      <c r="Z165" s="119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>
        <f>IF(ISNUMBER(AA165),AA165,0)+IF(ISNUMBER(AF165),AF165,0)</f>
        <v>0</v>
      </c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>
        <f>IF(ISNUMBER(AP165),AP165,0)+IF(ISNUMBER(AU165),AU165,0)</f>
        <v>0</v>
      </c>
      <c r="BA165" s="116"/>
      <c r="BB165" s="116"/>
      <c r="BC165" s="116"/>
      <c r="BD165" s="116"/>
      <c r="CA165" s="6" t="s">
        <v>47</v>
      </c>
    </row>
    <row r="168" spans="1:79" ht="14.25" customHeight="1" x14ac:dyDescent="0.2">
      <c r="A168" s="29" t="s">
        <v>241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4" t="s">
        <v>207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4" t="s">
        <v>129</v>
      </c>
      <c r="O170" s="55"/>
      <c r="P170" s="55"/>
      <c r="Q170" s="55"/>
      <c r="R170" s="55"/>
      <c r="S170" s="55"/>
      <c r="T170" s="55"/>
      <c r="U170" s="56"/>
      <c r="V170" s="54" t="s">
        <v>130</v>
      </c>
      <c r="W170" s="55"/>
      <c r="X170" s="55"/>
      <c r="Y170" s="55"/>
      <c r="Z170" s="56"/>
      <c r="AA170" s="27" t="s">
        <v>208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211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218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229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234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7"/>
      <c r="O171" s="58"/>
      <c r="P171" s="58"/>
      <c r="Q171" s="58"/>
      <c r="R171" s="58"/>
      <c r="S171" s="58"/>
      <c r="T171" s="58"/>
      <c r="U171" s="59"/>
      <c r="V171" s="57"/>
      <c r="W171" s="58"/>
      <c r="X171" s="58"/>
      <c r="Y171" s="58"/>
      <c r="Z171" s="59"/>
      <c r="AA171" s="74" t="s">
        <v>133</v>
      </c>
      <c r="AB171" s="74"/>
      <c r="AC171" s="74"/>
      <c r="AD171" s="74"/>
      <c r="AE171" s="74"/>
      <c r="AF171" s="74" t="s">
        <v>134</v>
      </c>
      <c r="AG171" s="74"/>
      <c r="AH171" s="74"/>
      <c r="AI171" s="74"/>
      <c r="AJ171" s="74" t="s">
        <v>133</v>
      </c>
      <c r="AK171" s="74"/>
      <c r="AL171" s="74"/>
      <c r="AM171" s="74"/>
      <c r="AN171" s="74"/>
      <c r="AO171" s="74" t="s">
        <v>134</v>
      </c>
      <c r="AP171" s="74"/>
      <c r="AQ171" s="74"/>
      <c r="AR171" s="74"/>
      <c r="AS171" s="74" t="s">
        <v>133</v>
      </c>
      <c r="AT171" s="74"/>
      <c r="AU171" s="74"/>
      <c r="AV171" s="74"/>
      <c r="AW171" s="74"/>
      <c r="AX171" s="74" t="s">
        <v>134</v>
      </c>
      <c r="AY171" s="74"/>
      <c r="AZ171" s="74"/>
      <c r="BA171" s="74"/>
      <c r="BB171" s="74" t="s">
        <v>133</v>
      </c>
      <c r="BC171" s="74"/>
      <c r="BD171" s="74"/>
      <c r="BE171" s="74"/>
      <c r="BF171" s="74"/>
      <c r="BG171" s="74" t="s">
        <v>134</v>
      </c>
      <c r="BH171" s="74"/>
      <c r="BI171" s="74"/>
      <c r="BJ171" s="74"/>
      <c r="BK171" s="74" t="s">
        <v>133</v>
      </c>
      <c r="BL171" s="74"/>
      <c r="BM171" s="74"/>
      <c r="BN171" s="74"/>
      <c r="BO171" s="74"/>
      <c r="BP171" s="74" t="s">
        <v>134</v>
      </c>
      <c r="BQ171" s="74"/>
      <c r="BR171" s="74"/>
      <c r="BS171" s="74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6">
        <v>2</v>
      </c>
      <c r="O172" s="37"/>
      <c r="P172" s="37"/>
      <c r="Q172" s="37"/>
      <c r="R172" s="37"/>
      <c r="S172" s="37"/>
      <c r="T172" s="37"/>
      <c r="U172" s="38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1" t="s">
        <v>146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18" t="s">
        <v>147</v>
      </c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86"/>
      <c r="O174" s="87"/>
      <c r="P174" s="87"/>
      <c r="Q174" s="87"/>
      <c r="R174" s="87"/>
      <c r="S174" s="87"/>
      <c r="T174" s="87"/>
      <c r="U174" s="88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/>
      <c r="BA174" s="120"/>
      <c r="BB174" s="120"/>
      <c r="BC174" s="120"/>
      <c r="BD174" s="120"/>
      <c r="BE174" s="120"/>
      <c r="BF174" s="120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1"/>
      <c r="BQ174" s="122"/>
      <c r="BR174" s="122"/>
      <c r="BS174" s="123"/>
      <c r="CA174" s="6" t="s">
        <v>49</v>
      </c>
    </row>
    <row r="177" spans="1:79" ht="35.25" customHeight="1" x14ac:dyDescent="0.2">
      <c r="A177" s="29" t="s">
        <v>242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x14ac:dyDescent="0.2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4" t="s">
        <v>225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</row>
    <row r="182" spans="1:79" ht="14.25" customHeight="1" x14ac:dyDescent="12.75">
      <c r="A182" s="29" t="s">
        <v>209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207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4" t="s">
        <v>135</v>
      </c>
      <c r="B184" s="74"/>
      <c r="C184" s="74"/>
      <c r="D184" s="74"/>
      <c r="E184" s="74"/>
      <c r="F184" s="74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4"/>
      <c r="B185" s="74"/>
      <c r="C185" s="74"/>
      <c r="D185" s="74"/>
      <c r="E185" s="74"/>
      <c r="F185" s="74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1" t="s">
        <v>57</v>
      </c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8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8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5"/>
      <c r="B188" s="85"/>
      <c r="C188" s="85"/>
      <c r="D188" s="85"/>
      <c r="E188" s="85"/>
      <c r="F188" s="85"/>
      <c r="G188" s="118" t="s">
        <v>147</v>
      </c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>
        <f>IF(ISNUMBER(AK188),AK188,0)-IF(ISNUMBER(AE188),AE188,0)</f>
        <v>0</v>
      </c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>
        <f>IF(ISNUMBER(Z188),Z188,0)+IF(ISNUMBER(AK188),AK188,0)</f>
        <v>0</v>
      </c>
      <c r="BH188" s="116"/>
      <c r="BI188" s="116"/>
      <c r="BJ188" s="116"/>
      <c r="BK188" s="116"/>
      <c r="BL188" s="116"/>
      <c r="CA188" s="6" t="s">
        <v>51</v>
      </c>
    </row>
    <row r="190" spans="1:79" ht="14.25" customHeight="1" x14ac:dyDescent="12.75">
      <c r="A190" s="29" t="s">
        <v>226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12.75">
      <c r="A191" s="31" t="s">
        <v>207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213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223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4" t="s">
        <v>141</v>
      </c>
      <c r="W193" s="74"/>
      <c r="X193" s="74"/>
      <c r="Y193" s="74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4" t="s">
        <v>144</v>
      </c>
      <c r="AU193" s="74"/>
      <c r="AV193" s="74"/>
      <c r="AW193" s="74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4"/>
      <c r="W194" s="74"/>
      <c r="X194" s="74"/>
      <c r="Y194" s="74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4"/>
      <c r="AU194" s="74"/>
      <c r="AV194" s="74"/>
      <c r="AW194" s="74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1" t="s">
        <v>57</v>
      </c>
      <c r="H196" s="61"/>
      <c r="I196" s="61"/>
      <c r="J196" s="61"/>
      <c r="K196" s="61"/>
      <c r="L196" s="61"/>
      <c r="M196" s="61"/>
      <c r="N196" s="61"/>
      <c r="O196" s="61"/>
      <c r="P196" s="61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8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8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8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 x14ac:dyDescent="0.2">
      <c r="A197" s="85"/>
      <c r="B197" s="85"/>
      <c r="C197" s="85"/>
      <c r="D197" s="85"/>
      <c r="E197" s="85"/>
      <c r="F197" s="85"/>
      <c r="G197" s="118" t="s">
        <v>147</v>
      </c>
      <c r="H197" s="118"/>
      <c r="I197" s="118"/>
      <c r="J197" s="118"/>
      <c r="K197" s="118"/>
      <c r="L197" s="118"/>
      <c r="M197" s="118"/>
      <c r="N197" s="118"/>
      <c r="O197" s="118"/>
      <c r="P197" s="118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>
        <f>IF(ISNUMBER(Q197),Q197,0)-IF(ISNUMBER(Z197),Z197,0)</f>
        <v>0</v>
      </c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>
        <f>IF(ISNUMBER(V197),V197,0)-IF(ISNUMBER(Z197),Z197,0)-IF(ISNUMBER(AE197),AE197,0)</f>
        <v>0</v>
      </c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>
        <f>IF(ISNUMBER(AO197),AO197,0)-IF(ISNUMBER(AX197),AX197,0)</f>
        <v>0</v>
      </c>
      <c r="BI197" s="116"/>
      <c r="BJ197" s="116"/>
      <c r="BK197" s="116"/>
      <c r="BL197" s="116"/>
      <c r="CA197" s="6" t="s">
        <v>53</v>
      </c>
    </row>
    <row r="199" spans="1:79" ht="14.25" customHeight="1" x14ac:dyDescent="12.75">
      <c r="A199" s="29" t="s">
        <v>214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207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4" t="s">
        <v>135</v>
      </c>
      <c r="B201" s="74"/>
      <c r="C201" s="74"/>
      <c r="D201" s="74"/>
      <c r="E201" s="74"/>
      <c r="F201" s="74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210</v>
      </c>
      <c r="AF201" s="27"/>
      <c r="AG201" s="27"/>
      <c r="AH201" s="27"/>
      <c r="AI201" s="27"/>
      <c r="AJ201" s="27"/>
      <c r="AK201" s="27" t="s">
        <v>215</v>
      </c>
      <c r="AL201" s="27"/>
      <c r="AM201" s="27"/>
      <c r="AN201" s="27"/>
      <c r="AO201" s="27"/>
      <c r="AP201" s="27"/>
      <c r="AQ201" s="27" t="s">
        <v>227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4"/>
      <c r="B202" s="74"/>
      <c r="C202" s="74"/>
      <c r="D202" s="74"/>
      <c r="E202" s="74"/>
      <c r="F202" s="74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1" t="s">
        <v>57</v>
      </c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1" t="s">
        <v>87</v>
      </c>
      <c r="AX204" s="61"/>
      <c r="AY204" s="61"/>
      <c r="AZ204" s="61"/>
      <c r="BA204" s="61"/>
      <c r="BB204" s="61"/>
      <c r="BC204" s="61"/>
      <c r="BD204" s="61"/>
      <c r="BE204" s="61" t="s">
        <v>88</v>
      </c>
      <c r="BF204" s="61"/>
      <c r="BG204" s="61"/>
      <c r="BH204" s="61"/>
      <c r="BI204" s="61"/>
      <c r="BJ204" s="61"/>
      <c r="BK204" s="61"/>
      <c r="BL204" s="61"/>
      <c r="CA204" s="1" t="s">
        <v>54</v>
      </c>
    </row>
    <row r="205" spans="1:79" s="6" customFormat="1" ht="12.75" customHeight="1" x14ac:dyDescent="0.2">
      <c r="A205" s="85"/>
      <c r="B205" s="85"/>
      <c r="C205" s="85"/>
      <c r="D205" s="85"/>
      <c r="E205" s="85"/>
      <c r="F205" s="85"/>
      <c r="G205" s="118" t="s">
        <v>147</v>
      </c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8"/>
      <c r="AX205" s="118"/>
      <c r="AY205" s="118"/>
      <c r="AZ205" s="118"/>
      <c r="BA205" s="118"/>
      <c r="BB205" s="118"/>
      <c r="BC205" s="118"/>
      <c r="BD205" s="118"/>
      <c r="BE205" s="118"/>
      <c r="BF205" s="118"/>
      <c r="BG205" s="118"/>
      <c r="BH205" s="118"/>
      <c r="BI205" s="118"/>
      <c r="BJ205" s="118"/>
      <c r="BK205" s="118"/>
      <c r="BL205" s="118"/>
      <c r="CA205" s="6" t="s">
        <v>55</v>
      </c>
    </row>
    <row r="207" spans="1:79" ht="14.25" customHeight="1" x14ac:dyDescent="12.75">
      <c r="A207" s="29" t="s">
        <v>228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 x14ac:dyDescent="0.2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29" t="s">
        <v>243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 x14ac:dyDescent="0.2">
      <c r="A212" s="29" t="s">
        <v>216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 x14ac:dyDescent="0.2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">
      <c r="A217" s="128" t="s">
        <v>201</v>
      </c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  <c r="AA217" s="125"/>
      <c r="AB217" s="22"/>
      <c r="AC217" s="22"/>
      <c r="AD217" s="22"/>
      <c r="AE217" s="22"/>
      <c r="AF217" s="22"/>
      <c r="AG217" s="22"/>
      <c r="AH217" s="42"/>
      <c r="AI217" s="42"/>
      <c r="AJ217" s="42"/>
      <c r="AK217" s="42"/>
      <c r="AL217" s="42"/>
      <c r="AM217" s="42"/>
      <c r="AN217" s="42"/>
      <c r="AO217" s="42"/>
      <c r="AP217" s="42"/>
      <c r="AQ217" s="22"/>
      <c r="AR217" s="22"/>
      <c r="AS217" s="22"/>
      <c r="AT217" s="22"/>
      <c r="AU217" s="129" t="s">
        <v>203</v>
      </c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160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">
      <c r="A220" s="128" t="s">
        <v>202</v>
      </c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  <c r="AA220" s="125"/>
      <c r="AB220" s="23"/>
      <c r="AC220" s="23"/>
      <c r="AD220" s="23"/>
      <c r="AE220" s="23"/>
      <c r="AF220" s="23"/>
      <c r="AG220" s="23"/>
      <c r="AH220" s="43"/>
      <c r="AI220" s="43"/>
      <c r="AJ220" s="43"/>
      <c r="AK220" s="43"/>
      <c r="AL220" s="43"/>
      <c r="AM220" s="43"/>
      <c r="AN220" s="43"/>
      <c r="AO220" s="43"/>
      <c r="AP220" s="43"/>
      <c r="AQ220" s="23"/>
      <c r="AR220" s="23"/>
      <c r="AS220" s="23"/>
      <c r="AT220" s="23"/>
      <c r="AU220" s="130" t="s">
        <v>204</v>
      </c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160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9"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43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КПК1017325</vt:lpstr>
      <vt:lpstr>'Додаток2 КПК1017325'!Область_печати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2022-01-18T10:01:00Z</dcterms:modified>
</cp:coreProperties>
</file>